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worksheets/sheet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W:\דוד דוד\השקעות לא סחירות\דוחות לאוצר קבוצת הפניקס\שנת 2024\צדדים קשורים\קבצי עבודה\קבצים מונגשים\"/>
    </mc:Choice>
  </mc:AlternateContent>
  <xr:revisionPtr revIDLastSave="0" documentId="13_ncr:1_{F8CB4AB9-DDC3-4A96-A3A1-20365584278E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נספח 1" sheetId="1" r:id="rId1"/>
    <sheet name="נספח 2" sheetId="2" r:id="rId2"/>
    <sheet name="נספח 3א" sheetId="3" r:id="rId3"/>
    <sheet name="נספח 3ב" sheetId="4" r:id="rId4"/>
    <sheet name="נספח 3ג" sheetId="5" r:id="rId5"/>
    <sheet name="נספח 4" sheetId="6" r:id="rId6"/>
  </sheets>
  <definedNames>
    <definedName name="_xlnm._FilterDatabase" localSheetId="2" hidden="1">'נספח 3א'!$A$34:$A$38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B22" i="1" l="1"/>
  <c r="C60" i="3" l="1"/>
  <c r="C28" i="3"/>
  <c r="B28" i="3"/>
  <c r="B60" i="3" l="1"/>
  <c r="C48" i="3"/>
  <c r="B48" i="3"/>
  <c r="C41" i="3"/>
  <c r="B41" i="3"/>
  <c r="C18" i="3"/>
  <c r="B18" i="3"/>
  <c r="C63" i="3" l="1"/>
  <c r="B63" i="3"/>
  <c r="E22" i="1"/>
  <c r="D22" i="1" l="1"/>
</calcChain>
</file>

<file path=xl/sharedStrings.xml><?xml version="1.0" encoding="utf-8"?>
<sst xmlns="http://schemas.openxmlformats.org/spreadsheetml/2006/main" count="178" uniqueCount="101">
  <si>
    <t>עסקאות</t>
  </si>
  <si>
    <t>סה''כ היקף עסקאות
לפי שם צד קשור</t>
  </si>
  <si>
    <t>שיעור מסך
נכסי ההשקעה</t>
  </si>
  <si>
    <t>עסקאות שבוצעו לצורך
השקעה בנכסים
לא סחירים
של צד קשור</t>
  </si>
  <si>
    <t>עסקאות שבוצעו מחוץ
לבורסה, עסקאות
מתואמות ועסקאות
בנכסים אחרים שבוצעו
מול צדדים קשורים</t>
  </si>
  <si>
    <t>רכישת ני''ע בהנפקות
באמצעות צד קשור
(חתם או מי ששווק 
את ההנפקה)</t>
  </si>
  <si>
    <t>אלפי ש''ח</t>
  </si>
  <si>
    <t>אחוזים</t>
  </si>
  <si>
    <t>קניות</t>
  </si>
  <si>
    <t>מכירות (-)</t>
  </si>
  <si>
    <t>נספח 2</t>
  </si>
  <si>
    <t>נספח 3א</t>
  </si>
  <si>
    <t>נספח 3ב</t>
  </si>
  <si>
    <t>נספח 3ג</t>
  </si>
  <si>
    <t>נספח 4</t>
  </si>
  <si>
    <t>ריט 1</t>
  </si>
  <si>
    <t>סה''כ</t>
  </si>
  <si>
    <t>מספר
נייר ערך</t>
  </si>
  <si>
    <t>דירוג</t>
  </si>
  <si>
    <t>שם
המדרג</t>
  </si>
  <si>
    <t>שיעור
ריבית</t>
  </si>
  <si>
    <t>מח''מ</t>
  </si>
  <si>
    <t>תשואה
לפדיון</t>
  </si>
  <si>
    <t>שיעור
מהערך
הנקוב
המונפק</t>
  </si>
  <si>
    <t>ערך שוק/
שווי הוגן/
שווי בספרים</t>
  </si>
  <si>
    <t>שיעור מסך
נכסי
ההשקעה</t>
  </si>
  <si>
    <t>שנים</t>
  </si>
  <si>
    <t>ניירות ערך סחירים</t>
  </si>
  <si>
    <t>סה''כ ניירות ערך סחירים</t>
  </si>
  <si>
    <t>סה''כ ניירות ערך לא סחירים</t>
  </si>
  <si>
    <t>ריט 1 אגח ו</t>
  </si>
  <si>
    <t>שווי
עסקאות
הרכישה
באלפי ש''ח</t>
  </si>
  <si>
    <t>שווי
עסקאות
המכירה(-)
באלפי ש''ח</t>
  </si>
  <si>
    <t>ב. מניות וניירות ערך אחרים</t>
  </si>
  <si>
    <t>תאריך</t>
  </si>
  <si>
    <t>שווי
העסקה
הרכישה/מכירה</t>
  </si>
  <si>
    <t>שער
בורסה
בסוף יום
המסחר</t>
  </si>
  <si>
    <t>שער
העיסקה</t>
  </si>
  <si>
    <t>שווי
העיסקה
רכישה/
מכירה</t>
  </si>
  <si>
    <t>סה''כ היקף עסקאות מול כל הצדדים הקשורים</t>
  </si>
  <si>
    <t>תאריך הנפקה</t>
  </si>
  <si>
    <t>שווי
עסקת
הרכישה</t>
  </si>
  <si>
    <t>ריט 1 אגח ה</t>
  </si>
  <si>
    <t>סה''כ היקף עסקאות לצורך רכישה או מכירה של ני''ע של כל הצדדים הקשורים</t>
  </si>
  <si>
    <t>סה''כ היקף עסקאות לצורך רכישה או מכירה של ני''ע ריט 1</t>
  </si>
  <si>
    <t>מספר 
נייר ערך</t>
  </si>
  <si>
    <t>יתרות
השקעות
לסוף התקופה</t>
  </si>
  <si>
    <t>באלפי ₪</t>
  </si>
  <si>
    <t>עסקאות שבוצעו
בבורסה, בבורסת חוץ
או שוק מוסדר
לרכישת או מכירת ני''ע של צד קשור</t>
  </si>
  <si>
    <t>ב. ניירות ערך לא סחירים</t>
  </si>
  <si>
    <t>(2) מניות וניירות ערך אחרים</t>
  </si>
  <si>
    <t>THE PHOENIX ANCHOR LP</t>
  </si>
  <si>
    <t>PHOENIX ANCHOR L.P. USD K</t>
  </si>
  <si>
    <t>א. ניירות ערך סחירים</t>
  </si>
  <si>
    <t>(1) אגרות חוב קונצרניות סחירות</t>
  </si>
  <si>
    <t>(1) אגרות חוב קונצרניות לא סחירות</t>
  </si>
  <si>
    <t>נתיבים אג''ח בע''מ</t>
  </si>
  <si>
    <t>אקסלנס נשואה חיתום (1993) בע''מ</t>
  </si>
  <si>
    <t>סה''כ השקעה ב- THE PHOENIX ANCHOR LP</t>
  </si>
  <si>
    <t>סה''כ השקעה ב-נתיבים אג''ח בע''מ</t>
  </si>
  <si>
    <t>קסם קרנות נאמנות בע''מ</t>
  </si>
  <si>
    <t>סה''כ השקעה ב-קסם קרנות נאמנות בע''מ</t>
  </si>
  <si>
    <t>סה''כ השקעה ב- ריט 1</t>
  </si>
  <si>
    <t>סה''כ השקעה בכל הצדדים הקשורים</t>
  </si>
  <si>
    <t>סה''כ היקף עסקאות לצורך רכישה או מכירה של ני''ע קסם קרנות נאמנות בע''מ</t>
  </si>
  <si>
    <t>סה''כ רכישות</t>
  </si>
  <si>
    <t/>
  </si>
  <si>
    <t>קסם ETF ת"א 90</t>
  </si>
  <si>
    <t>קסם SP500 ETF</t>
  </si>
  <si>
    <t>א. אגרות חוב קונצרניות סחירות</t>
  </si>
  <si>
    <t>גמא ניהול וסליקה בע"מ</t>
  </si>
  <si>
    <t>גמא אגח ב</t>
  </si>
  <si>
    <t>הפניקס אגח 6</t>
  </si>
  <si>
    <t>פניקס</t>
  </si>
  <si>
    <t>פניקס הון אגח ח</t>
  </si>
  <si>
    <t>פניקס הון אגח ט</t>
  </si>
  <si>
    <t>פניקס הון אגח יא</t>
  </si>
  <si>
    <t>קסם ETF ביטוח מניות והמירים</t>
  </si>
  <si>
    <t>קסם ETF צמודות מדד ממשלתיות 2-5 שנים</t>
  </si>
  <si>
    <t>קסם ETF שקליות ריבית קבועה ממשלתיות 2-5 שנים</t>
  </si>
  <si>
    <t>AAA</t>
  </si>
  <si>
    <t>הפניקס אחזקות בע''מ</t>
  </si>
  <si>
    <t>א. איגרות חוב קונצרניות סחירות</t>
  </si>
  <si>
    <t>סה''כ היקף עסקאות לצורך רכישה או מכירה של ני''ע הפניקס אחזקות בע''מ</t>
  </si>
  <si>
    <t>הפניקס גיוסי הון (2009) בע''מ</t>
  </si>
  <si>
    <t>סה''כ היקף עסקאות לצורך רכישה או מכירה של ני''ע הפניקס גיוסי הון (2009) בע''מ</t>
  </si>
  <si>
    <t>(א) איגרות חוב קונצרניות סחירות</t>
  </si>
  <si>
    <t>סה''כ היקף עסקאות לצורך רכישה או מכירה של גמא ניהול וסליקה בע''מ</t>
  </si>
  <si>
    <t>נתיבים אגח א 7.97% דולרי 04.07.27</t>
  </si>
  <si>
    <t>מידרוג Moodys</t>
  </si>
  <si>
    <t>NR</t>
  </si>
  <si>
    <t>S&amp;P מעלות</t>
  </si>
  <si>
    <t>פניקס הון אגח טו</t>
  </si>
  <si>
    <t>פניקס הון אגח יב</t>
  </si>
  <si>
    <t>קסם ETF צמודות מדד ממשלתיות 5-10 שנים</t>
  </si>
  <si>
    <t>ריט 1 בע"מ</t>
  </si>
  <si>
    <t>Aa1.il</t>
  </si>
  <si>
    <t>ilAA</t>
  </si>
  <si>
    <t xml:space="preserve">תחילת מידע טבלה </t>
  </si>
  <si>
    <t>סיום מידע טבלה צד שמאל</t>
  </si>
  <si>
    <t xml:space="preserve">סיום מידע טבלה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</si>
</sst>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#,##0.0"/>
    <numFmt numFmtId="167" formatCode="0.000%"/>
    <numFmt numFmtId="168" formatCode="0.0000%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10" fontId="0" fillId="0" borderId="0" xfId="2" applyNumberFormat="1" applyFont="1"/>
    <xf numFmtId="0" fontId="3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10" fontId="0" fillId="0" borderId="0" xfId="2" applyNumberFormat="1" applyFont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43" fontId="4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right" indent="2"/>
    </xf>
    <xf numFmtId="0" fontId="3" fillId="0" borderId="0" xfId="0" applyFont="1" applyAlignment="1">
      <alignment horizontal="right" indent="3"/>
    </xf>
    <xf numFmtId="0" fontId="3" fillId="0" borderId="0" xfId="0" applyFont="1" applyAlignment="1">
      <alignment horizontal="right" indent="4"/>
    </xf>
    <xf numFmtId="0" fontId="0" fillId="0" borderId="0" xfId="0" applyAlignment="1">
      <alignment horizontal="right" indent="5"/>
    </xf>
    <xf numFmtId="0" fontId="2" fillId="0" borderId="0" xfId="0" applyFont="1"/>
    <xf numFmtId="0" fontId="0" fillId="0" borderId="1" xfId="0" applyBorder="1"/>
    <xf numFmtId="43" fontId="0" fillId="0" borderId="1" xfId="0" applyNumberFormat="1" applyBorder="1"/>
    <xf numFmtId="3" fontId="0" fillId="0" borderId="0" xfId="0" applyNumberFormat="1"/>
    <xf numFmtId="3" fontId="2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 wrapText="1"/>
    </xf>
    <xf numFmtId="3" fontId="0" fillId="0" borderId="0" xfId="1" applyNumberFormat="1" applyFont="1" applyAlignment="1">
      <alignment horizontal="right"/>
    </xf>
    <xf numFmtId="3" fontId="0" fillId="0" borderId="0" xfId="1" applyNumberFormat="1" applyFont="1"/>
    <xf numFmtId="3" fontId="3" fillId="0" borderId="0" xfId="1" applyNumberFormat="1" applyFont="1"/>
    <xf numFmtId="3" fontId="2" fillId="0" borderId="3" xfId="0" applyNumberFormat="1" applyFont="1" applyBorder="1"/>
    <xf numFmtId="3" fontId="3" fillId="0" borderId="3" xfId="1" applyNumberFormat="1" applyFont="1" applyBorder="1"/>
    <xf numFmtId="164" fontId="4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 indent="3" readingOrder="2"/>
    </xf>
    <xf numFmtId="164" fontId="0" fillId="0" borderId="0" xfId="1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/>
    </xf>
    <xf numFmtId="10" fontId="3" fillId="0" borderId="0" xfId="2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5" fillId="0" borderId="0" xfId="0" applyFont="1"/>
    <xf numFmtId="164" fontId="6" fillId="0" borderId="0" xfId="0" applyNumberFormat="1" applyFont="1" applyAlignment="1">
      <alignment horizontal="right"/>
    </xf>
    <xf numFmtId="10" fontId="6" fillId="0" borderId="0" xfId="2" applyNumberFormat="1" applyFont="1" applyAlignment="1">
      <alignment horizontal="right"/>
    </xf>
    <xf numFmtId="4" fontId="6" fillId="0" borderId="0" xfId="0" applyNumberFormat="1" applyFont="1"/>
    <xf numFmtId="10" fontId="0" fillId="0" borderId="0" xfId="0" applyNumberFormat="1"/>
    <xf numFmtId="14" fontId="0" fillId="0" borderId="0" xfId="0" applyNumberFormat="1"/>
    <xf numFmtId="0" fontId="7" fillId="0" borderId="0" xfId="0" applyFont="1" applyAlignment="1">
      <alignment horizontal="right" indent="3"/>
    </xf>
    <xf numFmtId="1" fontId="0" fillId="0" borderId="0" xfId="0" applyNumberFormat="1"/>
    <xf numFmtId="1" fontId="3" fillId="0" borderId="0" xfId="1" applyNumberFormat="1" applyFont="1"/>
    <xf numFmtId="1" fontId="0" fillId="0" borderId="0" xfId="1" applyNumberFormat="1" applyFont="1"/>
    <xf numFmtId="14" fontId="0" fillId="0" borderId="0" xfId="0" applyNumberFormat="1" applyAlignment="1">
      <alignment horizontal="right"/>
    </xf>
    <xf numFmtId="164" fontId="3" fillId="0" borderId="0" xfId="1" applyNumberFormat="1" applyFont="1" applyAlignment="1">
      <alignment horizontal="right"/>
    </xf>
    <xf numFmtId="164" fontId="3" fillId="0" borderId="0" xfId="0" applyNumberFormat="1" applyFont="1"/>
    <xf numFmtId="0" fontId="6" fillId="0" borderId="0" xfId="0" applyFont="1" applyAlignment="1">
      <alignment horizontal="right"/>
    </xf>
    <xf numFmtId="10" fontId="0" fillId="0" borderId="1" xfId="0" applyNumberFormat="1" applyBorder="1"/>
    <xf numFmtId="3" fontId="2" fillId="0" borderId="4" xfId="0" applyNumberFormat="1" applyFont="1" applyBorder="1"/>
    <xf numFmtId="0" fontId="8" fillId="0" borderId="1" xfId="0" applyFont="1" applyBorder="1" applyAlignment="1">
      <alignment horizontal="right"/>
    </xf>
    <xf numFmtId="2" fontId="0" fillId="0" borderId="0" xfId="0" applyNumberFormat="1"/>
    <xf numFmtId="4" fontId="0" fillId="0" borderId="0" xfId="1" applyNumberFormat="1" applyFont="1" applyAlignment="1">
      <alignment horizontal="right"/>
    </xf>
    <xf numFmtId="4" fontId="0" fillId="0" borderId="0" xfId="0" applyNumberFormat="1"/>
    <xf numFmtId="4" fontId="2" fillId="0" borderId="3" xfId="0" applyNumberFormat="1" applyFont="1" applyBorder="1"/>
    <xf numFmtId="166" fontId="0" fillId="0" borderId="0" xfId="1" applyNumberFormat="1" applyFont="1"/>
    <xf numFmtId="4" fontId="7" fillId="0" borderId="0" xfId="0" applyNumberFormat="1" applyFont="1"/>
    <xf numFmtId="43" fontId="0" fillId="0" borderId="0" xfId="1" applyFont="1" applyAlignment="1">
      <alignment horizontal="right"/>
    </xf>
    <xf numFmtId="166" fontId="0" fillId="0" borderId="0" xfId="1" applyNumberFormat="1" applyFont="1" applyAlignment="1">
      <alignment horizontal="right"/>
    </xf>
    <xf numFmtId="166" fontId="2" fillId="0" borderId="3" xfId="0" applyNumberFormat="1" applyFont="1" applyBorder="1"/>
    <xf numFmtId="10" fontId="4" fillId="0" borderId="0" xfId="2" applyNumberFormat="1" applyFont="1" applyAlignment="1">
      <alignment horizontal="right"/>
    </xf>
    <xf numFmtId="3" fontId="4" fillId="0" borderId="0" xfId="0" applyNumberFormat="1" applyFont="1"/>
    <xf numFmtId="10" fontId="4" fillId="0" borderId="0" xfId="2" applyNumberFormat="1" applyFont="1"/>
    <xf numFmtId="4" fontId="0" fillId="0" borderId="0" xfId="1" applyNumberFormat="1" applyFont="1"/>
    <xf numFmtId="3" fontId="4" fillId="0" borderId="5" xfId="1" applyNumberFormat="1" applyFont="1" applyBorder="1"/>
    <xf numFmtId="0" fontId="4" fillId="0" borderId="6" xfId="0" applyFont="1" applyBorder="1"/>
    <xf numFmtId="167" fontId="0" fillId="0" borderId="0" xfId="2" applyNumberFormat="1" applyFont="1" applyAlignment="1">
      <alignment horizontal="right"/>
    </xf>
    <xf numFmtId="167" fontId="4" fillId="0" borderId="0" xfId="2" applyNumberFormat="1" applyFont="1" applyAlignment="1">
      <alignment horizontal="right"/>
    </xf>
    <xf numFmtId="168" fontId="0" fillId="0" borderId="0" xfId="2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1143000</xdr:colOff>
      <xdr:row>4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29536850" y="0"/>
          <a:ext cx="10763250" cy="736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1 - צדדים קשורים - יתרות ועיסקאות </a:t>
          </a: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לשנה המסתיימת </a:t>
          </a:r>
          <a:r>
            <a:rPr lang="he-IL" sz="1100" b="1" i="0">
              <a:latin typeface="Ariel"/>
            </a:rPr>
            <a:t>ביום 31/12/2024
הפניקס פנסיה וגמל בע"מ
מספר אישור: 671 </a:t>
          </a:r>
        </a:p>
      </xdr:txBody>
    </xdr:sp>
    <xdr:clientData/>
  </xdr:twoCellAnchor>
  <xdr:twoCellAnchor editAs="oneCell">
    <xdr:from>
      <xdr:col>9</xdr:col>
      <xdr:colOff>502920</xdr:colOff>
      <xdr:row>0</xdr:row>
      <xdr:rowOff>60960</xdr:rowOff>
    </xdr:from>
    <xdr:to>
      <xdr:col>9</xdr:col>
      <xdr:colOff>929641</xdr:colOff>
      <xdr:row>2</xdr:row>
      <xdr:rowOff>95046</xdr:rowOff>
    </xdr:to>
    <xdr:pic>
      <xdr:nvPicPr>
        <xdr:cNvPr id="2" name="תמונה 1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16F932BF-DAF8-4EAB-B2D2-734B91A9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0206639" y="60960"/>
          <a:ext cx="426721" cy="384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571500</xdr:colOff>
      <xdr:row>4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229403500" y="25400"/>
          <a:ext cx="9683750" cy="736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2 - צדדים קשורים - יתרות השקעה </a:t>
          </a: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לשנה המסתיימת </a:t>
          </a:r>
          <a:r>
            <a:rPr lang="he-IL" sz="1100" b="1" i="0">
              <a:latin typeface="Ariel"/>
            </a:rPr>
            <a:t>ביום </a:t>
          </a:r>
          <a:r>
            <a:rPr lang="en-US" sz="1200" b="1" i="0">
              <a:latin typeface="Ariel"/>
            </a:rPr>
            <a:t>31/12/2024</a:t>
          </a:r>
          <a:r>
            <a:rPr lang="he-IL" sz="1100" b="1" i="0">
              <a:latin typeface="Ariel"/>
            </a:rPr>
            <a:t>
הפניקס פנסיה וגמל בע"מ
מספר אישור: 671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47625</xdr:rowOff>
    </xdr:from>
    <xdr:to>
      <xdr:col>2</xdr:col>
      <xdr:colOff>914401</xdr:colOff>
      <xdr:row>5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1233489724" y="47625"/>
          <a:ext cx="6296025" cy="990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3א - צדדים קשורים - עיסקאות שבוצעו בבורסה, בבורסת חוץ או שוק מוסדר לרכישת או מכירת ני"ע סחירים</a:t>
          </a:r>
          <a:r>
            <a:rPr lang="he-IL" sz="1100" b="1" i="0" baseline="0">
              <a:latin typeface="Ariel"/>
            </a:rPr>
            <a:t> של צד קשור לשנה המסתיימת ביום 31/12/24</a:t>
          </a:r>
          <a:r>
            <a:rPr lang="he-IL" sz="1100" b="1" i="0">
              <a:latin typeface="Ariel"/>
            </a:rPr>
            <a:t>
הפניקס  פנסיה וגמל בע"מ
מספר אישור: 671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104775</xdr:rowOff>
    </xdr:from>
    <xdr:to>
      <xdr:col>6</xdr:col>
      <xdr:colOff>971550</xdr:colOff>
      <xdr:row>4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231375175" y="104775"/>
          <a:ext cx="7458075" cy="74295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3ב - צדדים קשורים - עסקאות שבוצעו לצורך השקעה בנכסים לא סחירים של צד קשור </a:t>
          </a:r>
          <a:r>
            <a:rPr lang="he-IL" sz="1100" b="1" i="0" baseline="0">
              <a:latin typeface="Ariel"/>
            </a:rPr>
            <a:t>לשנה המסתיימת ביום 31/12/2024</a:t>
          </a:r>
          <a:r>
            <a:rPr lang="he-IL" sz="1100" b="1" i="0">
              <a:latin typeface="Ariel"/>
            </a:rPr>
            <a:t>
הפניקס פנסיה וגמל בע"מ
מספר אישור: 671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19050</xdr:rowOff>
    </xdr:from>
    <xdr:to>
      <xdr:col>6</xdr:col>
      <xdr:colOff>638175</xdr:colOff>
      <xdr:row>5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1231394225" y="19050"/>
          <a:ext cx="6343650" cy="9525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3ג - צדדים קשורים - עסקאות מחוץ</a:t>
          </a:r>
          <a:r>
            <a:rPr lang="he-IL" sz="1100" b="1" i="0" baseline="0">
              <a:latin typeface="Ariel"/>
            </a:rPr>
            <a:t> לבורסה, עסקאות מתואמות בבורסה ועסקאות בנכסים אחרים לא סחירים שבוצעו מול צדדים קשורים לשנה המסתיימת ביום 31/12/2024</a:t>
          </a:r>
          <a:r>
            <a:rPr lang="he-IL" sz="1100" b="1" i="0">
              <a:latin typeface="Ariel"/>
            </a:rPr>
            <a:t>
הפניקס פנסיה וגמל בע"מ
מספר אישור: 671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95250</xdr:rowOff>
    </xdr:from>
    <xdr:to>
      <xdr:col>4</xdr:col>
      <xdr:colOff>904875</xdr:colOff>
      <xdr:row>5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1232842025" y="95250"/>
          <a:ext cx="6010275" cy="9525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נספח 4 - רכישת נייר ערך בהנפקות באמצעות חתם קשור או באמצעות צד קשור ששיווק את ההנפקה </a:t>
          </a:r>
          <a:r>
            <a:rPr lang="he-IL" sz="1100" b="1" i="0" baseline="0">
              <a:latin typeface="Ariel"/>
            </a:rPr>
            <a:t>לשנה המסתיימת ביום 31/12/2024</a:t>
          </a:r>
          <a:r>
            <a:rPr lang="he-IL" sz="1100" b="1" i="0">
              <a:latin typeface="Ariel"/>
            </a:rPr>
            <a:t>
הפניקס פנסיה וגמל בע"מ
מספר אישור: 671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23"/>
  <sheetViews>
    <sheetView rightToLeft="1" tabSelected="1" workbookViewId="0">
      <selection activeCell="A6" sqref="A6:J6"/>
    </sheetView>
  </sheetViews>
  <sheetFormatPr defaultRowHeight="14.25" x14ac:dyDescent="0.2"/>
  <cols>
    <col min="1" max="1" width="40.625" customWidth="1"/>
    <col min="2" max="2" width="11.625" customWidth="1"/>
    <col min="3" max="3" width="9.125" bestFit="1" customWidth="1"/>
    <col min="4" max="4" width="13.5" bestFit="1" customWidth="1"/>
    <col min="5" max="5" width="14.125" bestFit="1" customWidth="1"/>
    <col min="6" max="6" width="9.875" bestFit="1" customWidth="1"/>
    <col min="7" max="9" width="9.125" bestFit="1" customWidth="1"/>
    <col min="10" max="10" width="18.25" customWidth="1"/>
  </cols>
  <sheetData>
    <row r="6" spans="1:11" x14ac:dyDescent="0.2">
      <c r="A6" s="71" t="s">
        <v>98</v>
      </c>
      <c r="B6" s="71"/>
      <c r="C6" s="71"/>
      <c r="D6" s="71"/>
      <c r="E6" s="71"/>
      <c r="F6" s="71"/>
      <c r="G6" s="71"/>
      <c r="H6" s="71"/>
      <c r="I6" s="71"/>
      <c r="J6" s="71"/>
      <c r="K6" s="71" t="s">
        <v>99</v>
      </c>
    </row>
    <row r="7" spans="1:11" ht="15" x14ac:dyDescent="0.25">
      <c r="A7" s="1"/>
      <c r="B7" s="1"/>
      <c r="C7" s="1"/>
      <c r="D7" s="72" t="s">
        <v>0</v>
      </c>
      <c r="E7" s="72"/>
      <c r="F7" s="72"/>
      <c r="G7" s="72"/>
      <c r="H7" s="72"/>
      <c r="I7" s="72"/>
      <c r="J7" s="1"/>
      <c r="K7" s="71"/>
    </row>
    <row r="8" spans="1:11" ht="78" customHeight="1" x14ac:dyDescent="0.25">
      <c r="A8" s="2" t="s">
        <v>1</v>
      </c>
      <c r="B8" s="74" t="s">
        <v>46</v>
      </c>
      <c r="C8" s="74" t="s">
        <v>2</v>
      </c>
      <c r="D8" s="73" t="s">
        <v>48</v>
      </c>
      <c r="E8" s="72"/>
      <c r="F8" s="73" t="s">
        <v>3</v>
      </c>
      <c r="G8" s="72"/>
      <c r="H8" s="73" t="s">
        <v>4</v>
      </c>
      <c r="I8" s="72"/>
      <c r="J8" s="74" t="s">
        <v>5</v>
      </c>
      <c r="K8" s="71"/>
    </row>
    <row r="9" spans="1:11" ht="15" x14ac:dyDescent="0.25">
      <c r="A9" s="2"/>
      <c r="B9" s="74"/>
      <c r="C9" s="74"/>
      <c r="D9" s="1" t="s">
        <v>8</v>
      </c>
      <c r="E9" s="1" t="s">
        <v>9</v>
      </c>
      <c r="F9" s="1" t="s">
        <v>8</v>
      </c>
      <c r="G9" s="1" t="s">
        <v>9</v>
      </c>
      <c r="H9" s="1" t="s">
        <v>8</v>
      </c>
      <c r="I9" s="1" t="s">
        <v>9</v>
      </c>
      <c r="J9" s="74"/>
      <c r="K9" s="71"/>
    </row>
    <row r="10" spans="1:11" ht="15" x14ac:dyDescent="0.25">
      <c r="A10" s="1"/>
      <c r="B10" s="1" t="s">
        <v>47</v>
      </c>
      <c r="C10" s="1" t="s">
        <v>7</v>
      </c>
      <c r="D10" s="72" t="s">
        <v>47</v>
      </c>
      <c r="E10" s="72"/>
      <c r="F10" s="72" t="s">
        <v>47</v>
      </c>
      <c r="G10" s="72"/>
      <c r="H10" s="72" t="s">
        <v>47</v>
      </c>
      <c r="I10" s="72"/>
      <c r="J10" s="1" t="s">
        <v>47</v>
      </c>
      <c r="K10" s="71"/>
    </row>
    <row r="11" spans="1:11" ht="15" x14ac:dyDescent="0.25">
      <c r="A11" s="1"/>
      <c r="B11" s="72" t="s">
        <v>10</v>
      </c>
      <c r="C11" s="72"/>
      <c r="D11" s="72" t="s">
        <v>11</v>
      </c>
      <c r="E11" s="72"/>
      <c r="F11" s="72" t="s">
        <v>12</v>
      </c>
      <c r="G11" s="72"/>
      <c r="H11" s="72" t="s">
        <v>13</v>
      </c>
      <c r="I11" s="72"/>
      <c r="J11" s="1" t="s">
        <v>14</v>
      </c>
      <c r="K11" s="71"/>
    </row>
    <row r="12" spans="1:11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71"/>
    </row>
    <row r="13" spans="1:11" ht="15" x14ac:dyDescent="0.25">
      <c r="A13" s="3" t="s">
        <v>51</v>
      </c>
      <c r="B13" s="20">
        <v>401.81283977700002</v>
      </c>
      <c r="C13" s="40">
        <v>3.4524822005968421E-6</v>
      </c>
      <c r="D13" s="25" t="s">
        <v>66</v>
      </c>
      <c r="E13" s="25" t="s">
        <v>66</v>
      </c>
      <c r="F13" s="25"/>
      <c r="G13" s="25"/>
      <c r="H13" s="25"/>
      <c r="I13" s="25"/>
      <c r="J13" s="25"/>
      <c r="K13" s="71"/>
    </row>
    <row r="14" spans="1:11" ht="15" x14ac:dyDescent="0.25">
      <c r="A14" s="3" t="s">
        <v>56</v>
      </c>
      <c r="B14" s="20">
        <v>412.02639843399999</v>
      </c>
      <c r="C14" s="40">
        <v>3.5402397981081959E-6</v>
      </c>
      <c r="D14" s="25"/>
      <c r="E14" s="25"/>
      <c r="F14" s="25"/>
      <c r="G14" s="25"/>
      <c r="H14" s="25"/>
      <c r="I14" s="25"/>
      <c r="J14" s="25"/>
      <c r="K14" s="71"/>
    </row>
    <row r="15" spans="1:11" ht="15" x14ac:dyDescent="0.25">
      <c r="A15" s="3" t="s">
        <v>60</v>
      </c>
      <c r="B15" s="20">
        <v>2790.4355455279997</v>
      </c>
      <c r="C15" s="40">
        <v>2.3976160289439333E-5</v>
      </c>
      <c r="D15" s="25">
        <v>2479.87</v>
      </c>
      <c r="E15" s="25">
        <v>-1894.3700000000001</v>
      </c>
      <c r="F15" s="25"/>
      <c r="G15" s="25"/>
      <c r="H15" s="25"/>
      <c r="I15" s="25"/>
      <c r="J15" s="25"/>
      <c r="K15" s="71"/>
    </row>
    <row r="16" spans="1:11" ht="15" x14ac:dyDescent="0.25">
      <c r="A16" s="17" t="s">
        <v>95</v>
      </c>
      <c r="B16" s="20">
        <v>6665.493158882</v>
      </c>
      <c r="C16" s="40">
        <v>5.7271680272864618E-5</v>
      </c>
      <c r="D16" s="25">
        <v>1055.08</v>
      </c>
      <c r="E16" s="25">
        <v>-471.82</v>
      </c>
      <c r="F16" s="25"/>
      <c r="G16" s="25"/>
      <c r="H16" s="25"/>
      <c r="I16" s="25"/>
      <c r="J16" s="25"/>
      <c r="K16" s="71"/>
    </row>
    <row r="17" spans="1:11" ht="15" x14ac:dyDescent="0.25">
      <c r="A17" s="17" t="s">
        <v>81</v>
      </c>
      <c r="B17" s="20"/>
      <c r="C17" s="40"/>
      <c r="D17" s="57">
        <v>0.29000000000000004</v>
      </c>
      <c r="E17" s="57">
        <v>-0.48000000000000004</v>
      </c>
      <c r="F17" s="25"/>
      <c r="G17" s="25"/>
      <c r="H17" s="25"/>
      <c r="I17" s="25"/>
      <c r="J17" s="25"/>
      <c r="K17" s="71"/>
    </row>
    <row r="18" spans="1:11" ht="15" x14ac:dyDescent="0.25">
      <c r="A18" s="17" t="s">
        <v>84</v>
      </c>
      <c r="B18" s="20"/>
      <c r="C18" s="40"/>
      <c r="D18" s="25">
        <v>7.1400000000000006</v>
      </c>
      <c r="E18" s="25">
        <v>-1.1000000000000001</v>
      </c>
      <c r="F18" s="25"/>
      <c r="G18" s="25"/>
      <c r="H18" s="25"/>
      <c r="I18" s="25"/>
      <c r="J18" s="25"/>
      <c r="K18" s="71"/>
    </row>
    <row r="19" spans="1:11" ht="15" x14ac:dyDescent="0.25">
      <c r="A19" s="3" t="s">
        <v>70</v>
      </c>
      <c r="B19" s="20"/>
      <c r="C19" s="40"/>
      <c r="D19" s="65">
        <v>0.06</v>
      </c>
      <c r="E19" s="65">
        <v>-0.03</v>
      </c>
      <c r="F19" s="25"/>
      <c r="G19" s="25"/>
      <c r="H19" s="25"/>
      <c r="I19" s="25"/>
      <c r="J19" s="25"/>
      <c r="K19" s="71"/>
    </row>
    <row r="20" spans="1:11" ht="15" x14ac:dyDescent="0.25">
      <c r="A20" s="52" t="s">
        <v>57</v>
      </c>
      <c r="B20" s="20"/>
      <c r="C20" s="40"/>
      <c r="D20" s="25"/>
      <c r="E20" s="25"/>
      <c r="F20" s="25"/>
      <c r="G20" s="25"/>
      <c r="H20" s="25"/>
      <c r="I20" s="25"/>
      <c r="J20" s="25">
        <v>0</v>
      </c>
      <c r="K20" s="71"/>
    </row>
    <row r="21" spans="1:11" ht="15" x14ac:dyDescent="0.25">
      <c r="A21" s="3"/>
      <c r="K21" s="71"/>
    </row>
    <row r="22" spans="1:11" ht="18" x14ac:dyDescent="0.25">
      <c r="A22" s="39" t="s">
        <v>16</v>
      </c>
      <c r="B22" s="63">
        <f>SUM(B13:B21)</f>
        <v>10269.767942621</v>
      </c>
      <c r="C22" s="64">
        <f>SUM(C13:C21)</f>
        <v>8.8240562561008989E-5</v>
      </c>
      <c r="D22" s="63">
        <f>SUM(D12:D20)</f>
        <v>3542.4399999999996</v>
      </c>
      <c r="E22" s="63">
        <f>SUM(E12:E20)</f>
        <v>-2367.8000000000002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71"/>
    </row>
    <row r="23" spans="1:11" x14ac:dyDescent="0.2">
      <c r="A23" s="71" t="s">
        <v>100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</row>
  </sheetData>
  <mergeCells count="17">
    <mergeCell ref="H11:I11"/>
    <mergeCell ref="A6:J6"/>
    <mergeCell ref="K6:K23"/>
    <mergeCell ref="A23:J23"/>
    <mergeCell ref="D7:I7"/>
    <mergeCell ref="D8:E8"/>
    <mergeCell ref="F8:G8"/>
    <mergeCell ref="H8:I8"/>
    <mergeCell ref="D10:E10"/>
    <mergeCell ref="F10:G10"/>
    <mergeCell ref="H10:I10"/>
    <mergeCell ref="J8:J9"/>
    <mergeCell ref="C8:C9"/>
    <mergeCell ref="B8:B9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K57"/>
  <sheetViews>
    <sheetView rightToLeft="1" workbookViewId="0">
      <pane ySplit="9" topLeftCell="A51" activePane="bottomLeft" state="frozen"/>
      <selection sqref="A1:XFD1048576"/>
      <selection pane="bottomLeft" activeCell="A57" sqref="A57:J57"/>
    </sheetView>
  </sheetViews>
  <sheetFormatPr defaultRowHeight="14.25" x14ac:dyDescent="0.2"/>
  <cols>
    <col min="1" max="1" width="43.875" bestFit="1" customWidth="1"/>
    <col min="2" max="2" width="9.875" bestFit="1" customWidth="1"/>
    <col min="9" max="9" width="13.5" bestFit="1" customWidth="1"/>
  </cols>
  <sheetData>
    <row r="7" spans="1:11" x14ac:dyDescent="0.2">
      <c r="A7" s="71" t="s">
        <v>98</v>
      </c>
      <c r="B7" s="71"/>
      <c r="C7" s="71"/>
      <c r="D7" s="71"/>
      <c r="E7" s="71"/>
      <c r="F7" s="71"/>
      <c r="G7" s="71"/>
      <c r="H7" s="71"/>
      <c r="I7" s="71"/>
      <c r="J7" s="71"/>
      <c r="K7" s="71" t="s">
        <v>99</v>
      </c>
    </row>
    <row r="8" spans="1:11" ht="60" x14ac:dyDescent="0.25">
      <c r="A8" s="1"/>
      <c r="B8" s="2" t="s">
        <v>17</v>
      </c>
      <c r="C8" s="1" t="s">
        <v>18</v>
      </c>
      <c r="D8" s="2" t="s">
        <v>19</v>
      </c>
      <c r="E8" s="2" t="s">
        <v>20</v>
      </c>
      <c r="F8" s="1" t="s">
        <v>21</v>
      </c>
      <c r="G8" s="2" t="s">
        <v>22</v>
      </c>
      <c r="H8" s="2" t="s">
        <v>23</v>
      </c>
      <c r="I8" s="2" t="s">
        <v>24</v>
      </c>
      <c r="J8" s="2" t="s">
        <v>25</v>
      </c>
      <c r="K8" s="71"/>
    </row>
    <row r="9" spans="1:11" ht="15" x14ac:dyDescent="0.25">
      <c r="A9" s="1"/>
      <c r="B9" s="1"/>
      <c r="C9" s="1"/>
      <c r="D9" s="1"/>
      <c r="E9" s="1" t="s">
        <v>7</v>
      </c>
      <c r="F9" s="1" t="s">
        <v>26</v>
      </c>
      <c r="G9" s="1" t="s">
        <v>7</v>
      </c>
      <c r="H9" s="1" t="s">
        <v>7</v>
      </c>
      <c r="I9" s="1" t="s">
        <v>6</v>
      </c>
      <c r="J9" s="1" t="s">
        <v>7</v>
      </c>
      <c r="K9" s="71"/>
    </row>
    <row r="10" spans="1:11" ht="15" x14ac:dyDescent="0.25">
      <c r="A10" s="17" t="s">
        <v>51</v>
      </c>
      <c r="B10" s="6"/>
      <c r="C10" s="6"/>
      <c r="D10" s="6"/>
      <c r="E10" s="6"/>
      <c r="F10" s="6"/>
      <c r="G10" s="6"/>
      <c r="H10" s="6"/>
      <c r="I10" s="32"/>
      <c r="J10" s="6"/>
      <c r="K10" s="71"/>
    </row>
    <row r="11" spans="1:11" ht="15" x14ac:dyDescent="0.25">
      <c r="A11" s="13" t="s">
        <v>49</v>
      </c>
      <c r="B11" s="6"/>
      <c r="C11" s="6"/>
      <c r="D11" s="6"/>
      <c r="E11" s="6"/>
      <c r="F11" s="6"/>
      <c r="G11" s="6"/>
      <c r="H11" s="6"/>
      <c r="I11" s="32"/>
      <c r="J11" s="6"/>
      <c r="K11" s="71"/>
    </row>
    <row r="12" spans="1:11" ht="15" x14ac:dyDescent="0.25">
      <c r="A12" s="30" t="s">
        <v>50</v>
      </c>
      <c r="B12" s="6"/>
      <c r="C12" s="6"/>
      <c r="D12" s="6"/>
      <c r="E12" s="6"/>
      <c r="F12" s="6"/>
      <c r="G12" s="6"/>
      <c r="H12" s="6"/>
      <c r="I12" s="32"/>
      <c r="J12" s="6"/>
      <c r="K12" s="71"/>
    </row>
    <row r="13" spans="1:11" x14ac:dyDescent="0.2">
      <c r="A13" s="6"/>
      <c r="B13" s="6"/>
      <c r="C13" s="6"/>
      <c r="D13" s="6"/>
      <c r="E13" s="7"/>
      <c r="F13" s="6"/>
      <c r="G13" s="7"/>
      <c r="H13" s="7"/>
      <c r="I13" s="31"/>
      <c r="J13" s="7"/>
      <c r="K13" s="71"/>
    </row>
    <row r="14" spans="1:11" x14ac:dyDescent="0.2">
      <c r="A14" s="16" t="s">
        <v>52</v>
      </c>
      <c r="B14" s="6">
        <v>76176445</v>
      </c>
      <c r="C14" s="6"/>
      <c r="D14" s="6"/>
      <c r="E14" s="6"/>
      <c r="F14" s="6"/>
      <c r="G14" s="6"/>
      <c r="H14" s="68">
        <v>2.1000000000000002E-5</v>
      </c>
      <c r="I14" s="31">
        <v>401.81283977700002</v>
      </c>
      <c r="J14" s="7">
        <v>3.4524821509593298E-6</v>
      </c>
      <c r="K14" s="71"/>
    </row>
    <row r="15" spans="1:11" ht="15.75" x14ac:dyDescent="0.25">
      <c r="A15" s="6"/>
      <c r="B15" s="6"/>
      <c r="C15" s="6"/>
      <c r="D15" s="6"/>
      <c r="E15" s="6"/>
      <c r="F15" s="6"/>
      <c r="G15" s="6"/>
      <c r="H15" s="6"/>
      <c r="I15" s="33"/>
      <c r="J15" s="34"/>
      <c r="K15" s="71"/>
    </row>
    <row r="16" spans="1:11" ht="15.75" x14ac:dyDescent="0.25">
      <c r="A16" s="14" t="s">
        <v>29</v>
      </c>
      <c r="B16" s="6"/>
      <c r="C16" s="6"/>
      <c r="D16" s="6"/>
      <c r="E16" s="4"/>
      <c r="F16" s="6"/>
      <c r="G16" s="6"/>
      <c r="H16" s="6"/>
      <c r="I16" s="33">
        <v>401.81283977700002</v>
      </c>
      <c r="J16" s="62">
        <v>3.4524821509593298E-6</v>
      </c>
      <c r="K16" s="71"/>
    </row>
    <row r="17" spans="1:11" ht="15.75" x14ac:dyDescent="0.25">
      <c r="A17" s="14"/>
      <c r="B17" s="6"/>
      <c r="C17" s="6"/>
      <c r="D17" s="6"/>
      <c r="E17" s="4"/>
      <c r="F17" s="6"/>
      <c r="G17" s="6"/>
      <c r="H17" s="6"/>
      <c r="I17" s="33"/>
      <c r="J17" s="34"/>
      <c r="K17" s="71"/>
    </row>
    <row r="18" spans="1:11" ht="15.75" x14ac:dyDescent="0.25">
      <c r="A18" s="17" t="s">
        <v>58</v>
      </c>
      <c r="B18" s="6"/>
      <c r="C18" s="6"/>
      <c r="D18" s="6"/>
      <c r="E18" s="4"/>
      <c r="F18" s="6"/>
      <c r="G18" s="6"/>
      <c r="H18" s="6"/>
      <c r="I18" s="33">
        <v>401.81283977700002</v>
      </c>
      <c r="J18" s="62">
        <v>3.4524821509593298E-6</v>
      </c>
      <c r="K18" s="71"/>
    </row>
    <row r="19" spans="1:11" ht="15.75" x14ac:dyDescent="0.25">
      <c r="A19" s="8"/>
      <c r="B19" s="6"/>
      <c r="C19" s="6"/>
      <c r="D19" s="6"/>
      <c r="E19" s="4"/>
      <c r="F19" s="6"/>
      <c r="G19" s="6"/>
      <c r="H19" s="6"/>
      <c r="I19" s="33"/>
      <c r="J19" s="34"/>
      <c r="K19" s="71"/>
    </row>
    <row r="20" spans="1:11" ht="15.75" x14ac:dyDescent="0.25">
      <c r="A20" s="17" t="s">
        <v>56</v>
      </c>
      <c r="B20" s="6"/>
      <c r="C20" s="6"/>
      <c r="D20" s="6"/>
      <c r="E20" s="7"/>
      <c r="F20" s="6"/>
      <c r="G20" s="7"/>
      <c r="H20" s="7"/>
      <c r="I20" s="33"/>
      <c r="J20" s="34"/>
      <c r="K20" s="71"/>
    </row>
    <row r="21" spans="1:11" ht="15.75" x14ac:dyDescent="0.25">
      <c r="A21" s="13" t="s">
        <v>49</v>
      </c>
      <c r="B21" s="6"/>
      <c r="C21" s="6"/>
      <c r="D21" s="6"/>
      <c r="E21" s="7"/>
      <c r="F21" s="6"/>
      <c r="G21" s="7"/>
      <c r="H21" s="7"/>
      <c r="I21" s="33"/>
      <c r="J21" s="34"/>
      <c r="K21" s="71"/>
    </row>
    <row r="22" spans="1:11" ht="15.75" x14ac:dyDescent="0.25">
      <c r="A22" s="30" t="s">
        <v>55</v>
      </c>
      <c r="B22" s="6"/>
      <c r="C22" s="6"/>
      <c r="D22" s="6"/>
      <c r="E22" s="7"/>
      <c r="F22" s="6"/>
      <c r="G22" s="7"/>
      <c r="H22" s="7"/>
      <c r="I22" s="33"/>
      <c r="J22" s="34"/>
      <c r="K22" s="71"/>
    </row>
    <row r="23" spans="1:11" ht="15.75" x14ac:dyDescent="0.25">
      <c r="A23" s="6"/>
      <c r="B23" s="6"/>
      <c r="C23" s="6"/>
      <c r="D23" s="6"/>
      <c r="E23" s="7"/>
      <c r="F23" s="6"/>
      <c r="G23" s="7"/>
      <c r="H23" s="7"/>
      <c r="I23" s="33"/>
      <c r="J23" s="34"/>
      <c r="K23" s="71"/>
    </row>
    <row r="24" spans="1:11" x14ac:dyDescent="0.2">
      <c r="A24" s="16" t="s">
        <v>88</v>
      </c>
      <c r="B24" s="6">
        <v>10902810</v>
      </c>
      <c r="C24" s="6" t="s">
        <v>96</v>
      </c>
      <c r="D24" s="18" t="s">
        <v>89</v>
      </c>
      <c r="E24" s="50">
        <v>8.4479990000000005E-2</v>
      </c>
      <c r="F24" s="35">
        <v>1.17</v>
      </c>
      <c r="G24" s="7">
        <v>5.369999999999079E-2</v>
      </c>
      <c r="H24" s="7">
        <v>1.6680476513546553E-3</v>
      </c>
      <c r="I24" s="31">
        <v>412.02639843399999</v>
      </c>
      <c r="J24" s="7">
        <v>3.5402397857868892E-6</v>
      </c>
      <c r="K24" s="71"/>
    </row>
    <row r="25" spans="1:11" ht="15.75" x14ac:dyDescent="0.25">
      <c r="A25" s="6"/>
      <c r="B25" s="6"/>
      <c r="C25" s="6"/>
      <c r="D25" s="6"/>
      <c r="E25" s="7"/>
      <c r="F25" s="6"/>
      <c r="G25" s="7"/>
      <c r="H25" s="7"/>
      <c r="I25" s="33"/>
      <c r="J25" s="34"/>
      <c r="K25" s="71"/>
    </row>
    <row r="26" spans="1:11" ht="15.75" x14ac:dyDescent="0.25">
      <c r="A26" s="14" t="s">
        <v>29</v>
      </c>
      <c r="B26" s="6"/>
      <c r="C26" s="6"/>
      <c r="D26" s="6"/>
      <c r="E26" s="7"/>
      <c r="F26" s="6"/>
      <c r="G26" s="7"/>
      <c r="H26" s="7"/>
      <c r="I26" s="33">
        <v>412.02639843399999</v>
      </c>
      <c r="J26" s="62">
        <v>3.5402397857868892E-6</v>
      </c>
      <c r="K26" s="71"/>
    </row>
    <row r="27" spans="1:11" ht="15.75" x14ac:dyDescent="0.25">
      <c r="A27" s="14"/>
      <c r="B27" s="6"/>
      <c r="C27" s="6"/>
      <c r="D27" s="6"/>
      <c r="E27" s="7"/>
      <c r="F27" s="6"/>
      <c r="G27" s="7"/>
      <c r="H27" s="7"/>
      <c r="I27" s="33"/>
      <c r="J27" s="62"/>
      <c r="K27" s="71"/>
    </row>
    <row r="28" spans="1:11" ht="15.75" x14ac:dyDescent="0.25">
      <c r="A28" s="17" t="s">
        <v>59</v>
      </c>
      <c r="B28" s="6"/>
      <c r="C28" s="6"/>
      <c r="D28" s="6"/>
      <c r="E28" s="4"/>
      <c r="F28" s="6"/>
      <c r="G28" s="6"/>
      <c r="H28" s="6"/>
      <c r="I28" s="33">
        <v>412.02639843399999</v>
      </c>
      <c r="J28" s="62">
        <v>3.5402397857868892E-6</v>
      </c>
      <c r="K28" s="71"/>
    </row>
    <row r="29" spans="1:11" ht="15.75" x14ac:dyDescent="0.25">
      <c r="A29" s="8"/>
      <c r="B29" s="6"/>
      <c r="C29" s="6"/>
      <c r="D29" s="6"/>
      <c r="E29" s="4"/>
      <c r="F29" s="6"/>
      <c r="G29" s="6"/>
      <c r="H29" s="6"/>
      <c r="I29" s="33"/>
      <c r="J29" s="34"/>
      <c r="K29" s="71"/>
    </row>
    <row r="30" spans="1:11" ht="15.75" x14ac:dyDescent="0.25">
      <c r="A30" s="17" t="s">
        <v>60</v>
      </c>
      <c r="B30" s="6"/>
      <c r="C30" s="6"/>
      <c r="D30" s="6"/>
      <c r="E30" s="7"/>
      <c r="F30" s="6"/>
      <c r="G30" s="7"/>
      <c r="H30" s="7"/>
      <c r="I30" s="33"/>
      <c r="J30" s="34"/>
      <c r="K30" s="71"/>
    </row>
    <row r="31" spans="1:11" ht="15.75" x14ac:dyDescent="0.25">
      <c r="A31" s="13" t="s">
        <v>53</v>
      </c>
      <c r="B31" s="6"/>
      <c r="C31" s="6"/>
      <c r="D31" s="6"/>
      <c r="E31" s="7"/>
      <c r="F31" s="6"/>
      <c r="G31" s="7"/>
      <c r="H31" s="7"/>
      <c r="I31" s="33"/>
      <c r="J31" s="34"/>
      <c r="K31" s="71"/>
    </row>
    <row r="32" spans="1:11" ht="15" x14ac:dyDescent="0.25">
      <c r="A32" s="30" t="s">
        <v>50</v>
      </c>
      <c r="B32" s="6"/>
      <c r="C32" s="6"/>
      <c r="D32" s="6"/>
      <c r="E32" s="7"/>
      <c r="F32" s="6"/>
      <c r="G32" s="7"/>
      <c r="H32" s="7"/>
      <c r="I32" s="31"/>
      <c r="J32" s="7"/>
      <c r="K32" s="71"/>
    </row>
    <row r="33" spans="1:11" x14ac:dyDescent="0.2">
      <c r="A33" s="6"/>
      <c r="B33" s="6"/>
      <c r="C33" s="6"/>
      <c r="D33" s="6"/>
      <c r="E33" s="7"/>
      <c r="F33" s="6"/>
      <c r="G33" s="7"/>
      <c r="H33" s="7"/>
      <c r="I33" s="31"/>
      <c r="J33" s="7"/>
      <c r="K33" s="71"/>
    </row>
    <row r="34" spans="1:11" x14ac:dyDescent="0.2">
      <c r="A34" s="16" t="s">
        <v>77</v>
      </c>
      <c r="B34" s="6">
        <v>1146125</v>
      </c>
      <c r="C34" s="6" t="s">
        <v>90</v>
      </c>
      <c r="D34" s="6" t="s">
        <v>66</v>
      </c>
      <c r="E34" s="7"/>
      <c r="F34" s="6"/>
      <c r="G34" s="7"/>
      <c r="H34" s="7">
        <v>7.2918815819074112E-3</v>
      </c>
      <c r="I34" s="31">
        <v>2790.4269682439999</v>
      </c>
      <c r="J34" s="68">
        <v>2.397616025912583E-5</v>
      </c>
      <c r="K34" s="71"/>
    </row>
    <row r="35" spans="1:11" x14ac:dyDescent="0.2">
      <c r="A35" s="16" t="s">
        <v>68</v>
      </c>
      <c r="B35" s="6">
        <v>1146471</v>
      </c>
      <c r="C35" s="6" t="s">
        <v>80</v>
      </c>
      <c r="D35" s="6" t="s">
        <v>89</v>
      </c>
      <c r="E35" s="7"/>
      <c r="F35" s="6"/>
      <c r="G35" s="7"/>
      <c r="H35" s="7">
        <v>1.428889069865962E-9</v>
      </c>
      <c r="I35" s="59">
        <v>8.5772839999999993E-3</v>
      </c>
      <c r="J35" s="7">
        <v>1.8846338789151496E-9</v>
      </c>
      <c r="K35" s="71"/>
    </row>
    <row r="36" spans="1:11" x14ac:dyDescent="0.2">
      <c r="A36" s="6"/>
      <c r="B36" s="6"/>
      <c r="C36" s="6"/>
      <c r="D36" s="6"/>
      <c r="E36" s="7"/>
      <c r="F36" s="6"/>
      <c r="G36" s="7"/>
      <c r="H36" s="7"/>
      <c r="I36" s="31"/>
      <c r="J36" s="7"/>
      <c r="K36" s="71"/>
    </row>
    <row r="37" spans="1:11" ht="15.75" x14ac:dyDescent="0.25">
      <c r="A37" s="14" t="s">
        <v>28</v>
      </c>
      <c r="B37" s="6"/>
      <c r="C37" s="6"/>
      <c r="D37" s="6"/>
      <c r="E37" s="7"/>
      <c r="F37" s="6"/>
      <c r="G37" s="7"/>
      <c r="H37" s="7"/>
      <c r="I37" s="33">
        <v>2790.4355455279997</v>
      </c>
      <c r="J37" s="69">
        <v>2.3978044893004746E-5</v>
      </c>
      <c r="K37" s="71"/>
    </row>
    <row r="38" spans="1:11" ht="15.75" x14ac:dyDescent="0.25">
      <c r="A38" s="14"/>
      <c r="B38" s="6"/>
      <c r="C38" s="6"/>
      <c r="D38" s="6"/>
      <c r="E38" s="7"/>
      <c r="F38" s="6"/>
      <c r="G38" s="7"/>
      <c r="H38" s="7"/>
      <c r="I38" s="33"/>
      <c r="J38" s="62"/>
      <c r="K38" s="71"/>
    </row>
    <row r="39" spans="1:11" ht="15.75" x14ac:dyDescent="0.25">
      <c r="A39" s="17" t="s">
        <v>61</v>
      </c>
      <c r="B39" s="6"/>
      <c r="C39" s="6"/>
      <c r="D39" s="6"/>
      <c r="E39" s="7"/>
      <c r="F39" s="6"/>
      <c r="G39" s="7"/>
      <c r="H39" s="7"/>
      <c r="I39" s="33">
        <v>2790.4355455279997</v>
      </c>
      <c r="J39" s="69">
        <v>2.3978044893004746E-5</v>
      </c>
      <c r="K39" s="71"/>
    </row>
    <row r="40" spans="1:11" x14ac:dyDescent="0.2">
      <c r="K40" s="71"/>
    </row>
    <row r="41" spans="1:11" ht="15.75" x14ac:dyDescent="0.25">
      <c r="A41" s="17" t="s">
        <v>15</v>
      </c>
      <c r="B41" s="6"/>
      <c r="C41" s="6"/>
      <c r="D41" s="6"/>
      <c r="E41" s="6"/>
      <c r="F41" s="6"/>
      <c r="G41" s="6"/>
      <c r="H41" s="6"/>
      <c r="I41" s="33"/>
      <c r="J41" s="9"/>
      <c r="K41" s="71"/>
    </row>
    <row r="42" spans="1:11" ht="15.75" x14ac:dyDescent="0.25">
      <c r="A42" s="13" t="s">
        <v>53</v>
      </c>
      <c r="B42" s="6"/>
      <c r="C42" s="6"/>
      <c r="D42" s="6"/>
      <c r="E42" s="6"/>
      <c r="F42" s="6"/>
      <c r="G42" s="6"/>
      <c r="H42" s="6"/>
      <c r="I42" s="33"/>
      <c r="J42" s="9"/>
      <c r="K42" s="71"/>
    </row>
    <row r="43" spans="1:11" ht="15.75" x14ac:dyDescent="0.25">
      <c r="A43" s="30" t="s">
        <v>54</v>
      </c>
      <c r="B43" s="6"/>
      <c r="C43" s="6"/>
      <c r="D43" s="6"/>
      <c r="E43" s="6"/>
      <c r="F43" s="6"/>
      <c r="G43" s="6"/>
      <c r="H43" s="6"/>
      <c r="I43" s="33"/>
      <c r="J43" s="9"/>
      <c r="K43" s="71"/>
    </row>
    <row r="44" spans="1:11" x14ac:dyDescent="0.2">
      <c r="A44" s="6"/>
      <c r="B44" s="6"/>
      <c r="C44" s="6"/>
      <c r="D44" s="6"/>
      <c r="E44" s="7"/>
      <c r="F44" s="6"/>
      <c r="G44" s="7"/>
      <c r="H44" s="7"/>
      <c r="I44" s="31"/>
      <c r="J44" s="7"/>
      <c r="K44" s="71"/>
    </row>
    <row r="45" spans="1:11" x14ac:dyDescent="0.2">
      <c r="A45" s="16" t="s">
        <v>42</v>
      </c>
      <c r="B45" s="6">
        <v>1136753</v>
      </c>
      <c r="C45" s="6" t="s">
        <v>97</v>
      </c>
      <c r="D45" s="6" t="s">
        <v>91</v>
      </c>
      <c r="E45" s="7">
        <v>4.4779989999999999E-2</v>
      </c>
      <c r="F45" s="35">
        <v>1.8900000000004338</v>
      </c>
      <c r="G45" s="7">
        <v>2.7799999999987394E-2</v>
      </c>
      <c r="H45" s="7">
        <v>7.8043633590671772E-4</v>
      </c>
      <c r="I45" s="31">
        <v>902.43018621599992</v>
      </c>
      <c r="J45" s="70">
        <v>7.0794942450494794E-6</v>
      </c>
      <c r="K45" s="71"/>
    </row>
    <row r="46" spans="1:11" x14ac:dyDescent="0.2">
      <c r="A46" s="16" t="s">
        <v>30</v>
      </c>
      <c r="B46" s="6">
        <v>1138544</v>
      </c>
      <c r="C46" s="6" t="s">
        <v>97</v>
      </c>
      <c r="D46" s="6" t="s">
        <v>91</v>
      </c>
      <c r="E46" s="7">
        <v>3.9779990000000001E-2</v>
      </c>
      <c r="F46" s="35">
        <v>3.2299999999995554</v>
      </c>
      <c r="G46" s="7">
        <v>2.8199999999993251E-2</v>
      </c>
      <c r="H46" s="7">
        <v>5.0769546098633641E-4</v>
      </c>
      <c r="I46" s="31">
        <v>529.90754145399967</v>
      </c>
      <c r="J46" s="70">
        <v>4.5531057293301959E-6</v>
      </c>
      <c r="K46" s="71"/>
    </row>
    <row r="47" spans="1:11" x14ac:dyDescent="0.2">
      <c r="A47" s="16"/>
      <c r="B47" s="6"/>
      <c r="C47" s="6"/>
      <c r="D47" s="6"/>
      <c r="E47" s="7"/>
      <c r="F47" s="6"/>
      <c r="G47" s="7"/>
      <c r="H47" s="7"/>
      <c r="I47" s="31"/>
      <c r="J47" s="7"/>
      <c r="K47" s="71"/>
    </row>
    <row r="48" spans="1:11" ht="15" x14ac:dyDescent="0.25">
      <c r="A48" s="30" t="s">
        <v>50</v>
      </c>
      <c r="B48" s="6"/>
      <c r="C48" s="6"/>
      <c r="D48" s="6"/>
      <c r="E48" s="7"/>
      <c r="F48" s="6"/>
      <c r="G48" s="7"/>
      <c r="H48" s="7"/>
      <c r="I48" s="31"/>
      <c r="J48" s="7"/>
      <c r="K48" s="71"/>
    </row>
    <row r="49" spans="1:11" x14ac:dyDescent="0.2">
      <c r="A49" s="6"/>
      <c r="B49" s="6"/>
      <c r="C49" s="6"/>
      <c r="D49" s="6"/>
      <c r="E49" s="7"/>
      <c r="F49" s="6"/>
      <c r="G49" s="7"/>
      <c r="H49" s="7"/>
      <c r="I49" s="31"/>
      <c r="J49" s="7"/>
      <c r="K49" s="71"/>
    </row>
    <row r="50" spans="1:11" x14ac:dyDescent="0.2">
      <c r="A50" s="16" t="s">
        <v>15</v>
      </c>
      <c r="B50" s="6">
        <v>1098920</v>
      </c>
      <c r="C50" s="6"/>
      <c r="D50" s="6"/>
      <c r="E50" s="7"/>
      <c r="F50" s="6"/>
      <c r="G50" s="7"/>
      <c r="H50" s="7">
        <v>1.3969999999999998E-3</v>
      </c>
      <c r="I50" s="31">
        <v>5233.1554312120006</v>
      </c>
      <c r="J50" s="68">
        <v>4.4964655586644404E-5</v>
      </c>
      <c r="K50" s="71"/>
    </row>
    <row r="51" spans="1:11" x14ac:dyDescent="0.2">
      <c r="A51" s="6"/>
      <c r="B51" s="6"/>
      <c r="C51" s="6"/>
      <c r="D51" s="6"/>
      <c r="E51" s="7"/>
      <c r="F51" s="6"/>
      <c r="G51" s="7"/>
      <c r="H51" s="7"/>
      <c r="I51" s="31"/>
      <c r="J51" s="7"/>
      <c r="K51" s="71"/>
    </row>
    <row r="52" spans="1:11" ht="15.75" x14ac:dyDescent="0.25">
      <c r="A52" s="14" t="s">
        <v>28</v>
      </c>
      <c r="B52" s="6"/>
      <c r="C52" s="6"/>
      <c r="D52" s="6"/>
      <c r="E52" s="7"/>
      <c r="F52" s="6"/>
      <c r="G52" s="7"/>
      <c r="H52" s="7">
        <v>2.685131796893054E-3</v>
      </c>
      <c r="I52" s="33">
        <v>6665.493158882</v>
      </c>
      <c r="J52" s="62">
        <v>5.6597255561024078E-5</v>
      </c>
      <c r="K52" s="71"/>
    </row>
    <row r="53" spans="1:11" ht="15.75" x14ac:dyDescent="0.25">
      <c r="A53" s="14"/>
      <c r="B53" s="6"/>
      <c r="C53" s="6"/>
      <c r="D53" s="6"/>
      <c r="E53" s="7"/>
      <c r="F53" s="6"/>
      <c r="G53" s="7"/>
      <c r="H53" s="7"/>
      <c r="I53" s="33"/>
      <c r="J53" s="62"/>
      <c r="K53" s="71"/>
    </row>
    <row r="54" spans="1:11" ht="15.75" x14ac:dyDescent="0.25">
      <c r="A54" s="17" t="s">
        <v>62</v>
      </c>
      <c r="B54" s="6"/>
      <c r="C54" s="6"/>
      <c r="D54" s="6"/>
      <c r="E54" s="7"/>
      <c r="F54" s="6"/>
      <c r="G54" s="7"/>
      <c r="H54" s="7"/>
      <c r="I54" s="33">
        <v>6665.493158882</v>
      </c>
      <c r="J54" s="62">
        <v>5.6597255561024078E-5</v>
      </c>
      <c r="K54" s="71"/>
    </row>
    <row r="55" spans="1:11" x14ac:dyDescent="0.2">
      <c r="K55" s="71"/>
    </row>
    <row r="56" spans="1:11" ht="18" x14ac:dyDescent="0.25">
      <c r="A56" s="36" t="s">
        <v>63</v>
      </c>
      <c r="I56" s="37">
        <v>10269.767942621</v>
      </c>
      <c r="J56" s="38">
        <v>8.7568022390775038E-5</v>
      </c>
      <c r="K56" s="71"/>
    </row>
    <row r="57" spans="1:11" x14ac:dyDescent="0.2">
      <c r="A57" s="71" t="s">
        <v>100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</row>
  </sheetData>
  <mergeCells count="3">
    <mergeCell ref="A7:J7"/>
    <mergeCell ref="K7:K57"/>
    <mergeCell ref="A57:J5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64"/>
  <sheetViews>
    <sheetView rightToLeft="1" zoomScaleNormal="100" workbookViewId="0">
      <selection activeCell="A7" sqref="A7:C7"/>
    </sheetView>
  </sheetViews>
  <sheetFormatPr defaultRowHeight="14.25" x14ac:dyDescent="0.2"/>
  <cols>
    <col min="1" max="1" width="72.75" bestFit="1" customWidth="1"/>
    <col min="2" max="3" width="13.125" style="20" bestFit="1" customWidth="1"/>
  </cols>
  <sheetData>
    <row r="6" spans="1:4" ht="15" x14ac:dyDescent="0.25">
      <c r="A6" s="1"/>
      <c r="B6" s="22"/>
      <c r="C6" s="22"/>
    </row>
    <row r="7" spans="1:4" ht="15" x14ac:dyDescent="0.25">
      <c r="A7" s="75" t="s">
        <v>98</v>
      </c>
      <c r="B7" s="75"/>
      <c r="C7" s="75"/>
      <c r="D7" s="71" t="s">
        <v>99</v>
      </c>
    </row>
    <row r="8" spans="1:4" ht="60" x14ac:dyDescent="0.2">
      <c r="A8" s="11"/>
      <c r="B8" s="23" t="s">
        <v>31</v>
      </c>
      <c r="C8" s="23" t="s">
        <v>32</v>
      </c>
      <c r="D8" s="71"/>
    </row>
    <row r="9" spans="1:4" ht="15" x14ac:dyDescent="0.25">
      <c r="A9" s="12"/>
      <c r="B9" s="24"/>
      <c r="C9" s="24"/>
      <c r="D9" s="71"/>
    </row>
    <row r="10" spans="1:4" ht="15" x14ac:dyDescent="0.25">
      <c r="A10" s="12" t="s">
        <v>81</v>
      </c>
      <c r="B10" s="24"/>
      <c r="C10" s="24"/>
      <c r="D10" s="71"/>
    </row>
    <row r="11" spans="1:4" ht="15" x14ac:dyDescent="0.25">
      <c r="A11" s="13" t="s">
        <v>27</v>
      </c>
      <c r="B11" s="24"/>
      <c r="C11" s="24"/>
      <c r="D11" s="71"/>
    </row>
    <row r="12" spans="1:4" ht="15" x14ac:dyDescent="0.25">
      <c r="A12" s="14" t="s">
        <v>33</v>
      </c>
      <c r="B12" s="24"/>
      <c r="C12" s="24"/>
      <c r="D12" s="71"/>
    </row>
    <row r="13" spans="1:4" x14ac:dyDescent="0.2">
      <c r="A13" s="16" t="s">
        <v>73</v>
      </c>
      <c r="B13" s="60">
        <v>0.15</v>
      </c>
      <c r="C13" s="60">
        <v>-0.4</v>
      </c>
      <c r="D13" s="71"/>
    </row>
    <row r="14" spans="1:4" x14ac:dyDescent="0.2">
      <c r="A14" s="16"/>
      <c r="B14" s="24"/>
      <c r="C14" s="24"/>
      <c r="D14" s="71"/>
    </row>
    <row r="15" spans="1:4" ht="15" x14ac:dyDescent="0.25">
      <c r="A15" s="14" t="s">
        <v>82</v>
      </c>
      <c r="B15" s="24"/>
      <c r="C15" s="24"/>
      <c r="D15" s="71"/>
    </row>
    <row r="16" spans="1:4" x14ac:dyDescent="0.2">
      <c r="A16" s="16" t="s">
        <v>72</v>
      </c>
      <c r="B16" s="60">
        <v>0.14000000000000001</v>
      </c>
      <c r="C16" s="60">
        <v>-0.08</v>
      </c>
      <c r="D16" s="71"/>
    </row>
    <row r="17" spans="1:4" x14ac:dyDescent="0.2">
      <c r="A17" s="16"/>
      <c r="B17" s="24"/>
      <c r="C17" s="24"/>
      <c r="D17" s="71"/>
    </row>
    <row r="18" spans="1:4" ht="15" x14ac:dyDescent="0.25">
      <c r="A18" s="3" t="s">
        <v>83</v>
      </c>
      <c r="B18" s="61">
        <f>SUM(B12:B17)</f>
        <v>0.29000000000000004</v>
      </c>
      <c r="C18" s="61">
        <f>SUM(C12:C17)</f>
        <v>-0.48000000000000004</v>
      </c>
      <c r="D18" s="71"/>
    </row>
    <row r="19" spans="1:4" x14ac:dyDescent="0.2">
      <c r="A19" s="16"/>
      <c r="B19" s="24"/>
      <c r="C19" s="24"/>
      <c r="D19" s="71"/>
    </row>
    <row r="20" spans="1:4" ht="15" x14ac:dyDescent="0.25">
      <c r="A20" s="12" t="s">
        <v>84</v>
      </c>
      <c r="B20" s="24"/>
      <c r="C20" s="24"/>
      <c r="D20" s="71"/>
    </row>
    <row r="21" spans="1:4" ht="15" x14ac:dyDescent="0.25">
      <c r="A21" s="13" t="s">
        <v>27</v>
      </c>
      <c r="B21" s="24"/>
      <c r="C21" s="24"/>
      <c r="D21" s="71"/>
    </row>
    <row r="22" spans="1:4" ht="15" x14ac:dyDescent="0.25">
      <c r="A22" s="14" t="s">
        <v>82</v>
      </c>
      <c r="B22" s="24"/>
      <c r="C22" s="24"/>
      <c r="D22" s="71"/>
    </row>
    <row r="23" spans="1:4" x14ac:dyDescent="0.2">
      <c r="A23" s="16" t="s">
        <v>75</v>
      </c>
      <c r="B23" s="54">
        <v>0.08</v>
      </c>
      <c r="C23" s="54">
        <v>-0.04</v>
      </c>
      <c r="D23" s="71"/>
    </row>
    <row r="24" spans="1:4" x14ac:dyDescent="0.2">
      <c r="A24" s="16" t="s">
        <v>74</v>
      </c>
      <c r="B24" s="54">
        <v>0.2</v>
      </c>
      <c r="C24" s="55">
        <v>-0.76</v>
      </c>
      <c r="D24" s="71"/>
    </row>
    <row r="25" spans="1:4" x14ac:dyDescent="0.2">
      <c r="A25" s="16" t="s">
        <v>76</v>
      </c>
      <c r="B25" s="54">
        <v>0.31</v>
      </c>
      <c r="C25" s="55">
        <v>-0.17</v>
      </c>
      <c r="D25" s="71"/>
    </row>
    <row r="26" spans="1:4" x14ac:dyDescent="0.2">
      <c r="A26" s="16" t="s">
        <v>92</v>
      </c>
      <c r="B26" s="60">
        <v>1.19</v>
      </c>
      <c r="C26" s="54">
        <v>-7.0000000000000007E-2</v>
      </c>
      <c r="D26" s="71"/>
    </row>
    <row r="27" spans="1:4" x14ac:dyDescent="0.2">
      <c r="A27" s="16" t="s">
        <v>93</v>
      </c>
      <c r="B27" s="60">
        <v>5.36</v>
      </c>
      <c r="C27" s="54">
        <v>-0.06</v>
      </c>
      <c r="D27" s="71"/>
    </row>
    <row r="28" spans="1:4" ht="15" x14ac:dyDescent="0.25">
      <c r="A28" s="3" t="s">
        <v>85</v>
      </c>
      <c r="B28" s="56">
        <f>SUM(B23:B27)</f>
        <v>7.1400000000000006</v>
      </c>
      <c r="C28" s="56">
        <f>SUM(C23:C27)</f>
        <v>-1.1000000000000001</v>
      </c>
      <c r="D28" s="71"/>
    </row>
    <row r="29" spans="1:4" ht="15" x14ac:dyDescent="0.25">
      <c r="A29" s="12"/>
      <c r="B29" s="24"/>
      <c r="C29" s="24"/>
      <c r="D29" s="71"/>
    </row>
    <row r="30" spans="1:4" ht="15" x14ac:dyDescent="0.25">
      <c r="A30" s="12"/>
      <c r="B30" s="24"/>
      <c r="C30" s="24"/>
      <c r="D30" s="71"/>
    </row>
    <row r="31" spans="1:4" ht="15" x14ac:dyDescent="0.25">
      <c r="A31" s="12" t="s">
        <v>60</v>
      </c>
      <c r="B31" s="26"/>
      <c r="C31" s="26"/>
      <c r="D31" s="71"/>
    </row>
    <row r="32" spans="1:4" ht="15" x14ac:dyDescent="0.25">
      <c r="A32" s="13" t="s">
        <v>27</v>
      </c>
      <c r="B32" s="24"/>
      <c r="C32" s="24"/>
      <c r="D32" s="71"/>
    </row>
    <row r="33" spans="1:4" ht="15" x14ac:dyDescent="0.25">
      <c r="A33" s="14" t="s">
        <v>33</v>
      </c>
      <c r="B33" s="24"/>
      <c r="D33" s="71"/>
    </row>
    <row r="34" spans="1:4" x14ac:dyDescent="0.2">
      <c r="A34" s="42" t="s">
        <v>77</v>
      </c>
      <c r="B34" s="20">
        <v>2479.87</v>
      </c>
      <c r="C34" s="53">
        <v>-487.35</v>
      </c>
      <c r="D34" s="71"/>
    </row>
    <row r="35" spans="1:4" x14ac:dyDescent="0.2">
      <c r="A35" s="42" t="s">
        <v>78</v>
      </c>
      <c r="B35" s="43"/>
      <c r="C35" s="20">
        <v>-90.79</v>
      </c>
      <c r="D35" s="71"/>
    </row>
    <row r="36" spans="1:4" x14ac:dyDescent="0.2">
      <c r="A36" s="42" t="s">
        <v>79</v>
      </c>
      <c r="B36"/>
      <c r="C36" s="43">
        <v>-75.88</v>
      </c>
      <c r="D36" s="71"/>
    </row>
    <row r="37" spans="1:4" x14ac:dyDescent="0.2">
      <c r="A37" s="42" t="s">
        <v>67</v>
      </c>
      <c r="C37" s="43">
        <v>-1230.45</v>
      </c>
      <c r="D37" s="71"/>
    </row>
    <row r="38" spans="1:4" x14ac:dyDescent="0.2">
      <c r="A38" s="42" t="s">
        <v>94</v>
      </c>
      <c r="C38" s="20">
        <v>-9.9</v>
      </c>
      <c r="D38" s="71"/>
    </row>
    <row r="39" spans="1:4" ht="15" x14ac:dyDescent="0.25">
      <c r="A39" s="14"/>
      <c r="B39" s="24"/>
      <c r="C39" s="24"/>
      <c r="D39" s="71"/>
    </row>
    <row r="40" spans="1:4" x14ac:dyDescent="0.2">
      <c r="A40" s="16"/>
      <c r="D40" s="71"/>
    </row>
    <row r="41" spans="1:4" ht="15" x14ac:dyDescent="0.25">
      <c r="A41" s="3" t="s">
        <v>64</v>
      </c>
      <c r="B41" s="27">
        <f>SUM(B34:B39)</f>
        <v>2479.87</v>
      </c>
      <c r="C41" s="27">
        <f>SUM(C34:C39)</f>
        <v>-1894.3700000000001</v>
      </c>
      <c r="D41" s="71"/>
    </row>
    <row r="42" spans="1:4" ht="15" x14ac:dyDescent="0.25">
      <c r="A42" s="3"/>
      <c r="B42" s="21"/>
      <c r="C42" s="21"/>
      <c r="D42" s="71"/>
    </row>
    <row r="43" spans="1:4" ht="15" x14ac:dyDescent="0.25">
      <c r="A43" s="12" t="s">
        <v>70</v>
      </c>
      <c r="B43" s="21"/>
      <c r="C43" s="21"/>
      <c r="D43" s="71"/>
    </row>
    <row r="44" spans="1:4" ht="15" x14ac:dyDescent="0.25">
      <c r="A44" s="12" t="s">
        <v>27</v>
      </c>
      <c r="B44" s="21"/>
      <c r="C44" s="21"/>
      <c r="D44" s="71"/>
    </row>
    <row r="45" spans="1:4" ht="15" x14ac:dyDescent="0.25">
      <c r="A45" s="14" t="s">
        <v>86</v>
      </c>
      <c r="B45" s="21"/>
      <c r="D45" s="71"/>
    </row>
    <row r="46" spans="1:4" x14ac:dyDescent="0.2">
      <c r="A46" s="16" t="s">
        <v>71</v>
      </c>
      <c r="B46" s="58">
        <v>0.06</v>
      </c>
      <c r="C46" s="58">
        <v>-0.03</v>
      </c>
      <c r="D46" s="71"/>
    </row>
    <row r="47" spans="1:4" x14ac:dyDescent="0.2">
      <c r="A47" s="16"/>
      <c r="D47" s="71"/>
    </row>
    <row r="48" spans="1:4" ht="15" x14ac:dyDescent="0.25">
      <c r="A48" s="3" t="s">
        <v>87</v>
      </c>
      <c r="B48" s="56">
        <f>SUM(B46:B46)</f>
        <v>0.06</v>
      </c>
      <c r="C48" s="56">
        <f>SUM(C46:C46)</f>
        <v>-0.03</v>
      </c>
      <c r="D48" s="71"/>
    </row>
    <row r="49" spans="1:4" x14ac:dyDescent="0.2">
      <c r="A49" s="16"/>
      <c r="D49" s="71"/>
    </row>
    <row r="50" spans="1:4" x14ac:dyDescent="0.2">
      <c r="A50" s="16" t="s">
        <v>98</v>
      </c>
      <c r="D50" s="71"/>
    </row>
    <row r="51" spans="1:4" ht="15" x14ac:dyDescent="0.25">
      <c r="A51" s="12" t="s">
        <v>15</v>
      </c>
      <c r="B51" s="26"/>
      <c r="C51" s="26"/>
      <c r="D51" s="71"/>
    </row>
    <row r="52" spans="1:4" ht="15" x14ac:dyDescent="0.25">
      <c r="A52" s="14" t="s">
        <v>69</v>
      </c>
      <c r="B52" s="26"/>
      <c r="C52" s="26"/>
      <c r="D52" s="71"/>
    </row>
    <row r="53" spans="1:4" x14ac:dyDescent="0.2">
      <c r="A53" s="42" t="s">
        <v>42</v>
      </c>
      <c r="B53"/>
      <c r="C53" s="43">
        <v>-81.58</v>
      </c>
      <c r="D53" s="71"/>
    </row>
    <row r="54" spans="1:4" x14ac:dyDescent="0.2">
      <c r="A54" s="42" t="s">
        <v>30</v>
      </c>
      <c r="B54"/>
      <c r="C54" s="43">
        <v>-1.92</v>
      </c>
      <c r="D54" s="71"/>
    </row>
    <row r="55" spans="1:4" ht="15" x14ac:dyDescent="0.25">
      <c r="A55" s="42"/>
      <c r="B55" s="26"/>
      <c r="C55"/>
      <c r="D55" s="71"/>
    </row>
    <row r="56" spans="1:4" ht="15" x14ac:dyDescent="0.25">
      <c r="A56" s="42"/>
      <c r="B56" s="26"/>
      <c r="C56" s="44"/>
      <c r="D56" s="71"/>
    </row>
    <row r="57" spans="1:4" ht="15" x14ac:dyDescent="0.25">
      <c r="A57" s="14" t="s">
        <v>33</v>
      </c>
      <c r="B57" s="25"/>
      <c r="C57" s="45"/>
      <c r="D57" s="71"/>
    </row>
    <row r="58" spans="1:4" x14ac:dyDescent="0.2">
      <c r="A58" s="16" t="s">
        <v>15</v>
      </c>
      <c r="B58" s="45">
        <v>1055.08</v>
      </c>
      <c r="C58" s="43">
        <v>-388.32</v>
      </c>
      <c r="D58" s="71"/>
    </row>
    <row r="59" spans="1:4" x14ac:dyDescent="0.2">
      <c r="A59" s="16"/>
      <c r="B59" s="45"/>
      <c r="D59" s="71"/>
    </row>
    <row r="60" spans="1:4" ht="15" x14ac:dyDescent="0.25">
      <c r="A60" s="3" t="s">
        <v>44</v>
      </c>
      <c r="B60" s="27">
        <f>SUM(B53:B59)</f>
        <v>1055.08</v>
      </c>
      <c r="C60" s="27">
        <f>SUM(C53:C58)</f>
        <v>-471.82</v>
      </c>
      <c r="D60" s="71"/>
    </row>
    <row r="61" spans="1:4" ht="15" x14ac:dyDescent="0.25">
      <c r="A61" s="3"/>
      <c r="B61" s="21"/>
      <c r="C61" s="21"/>
      <c r="D61" s="71"/>
    </row>
    <row r="62" spans="1:4" ht="15.75" thickBot="1" x14ac:dyDescent="0.3">
      <c r="A62" s="3"/>
      <c r="B62" s="51"/>
      <c r="C62" s="51"/>
      <c r="D62" s="71"/>
    </row>
    <row r="63" spans="1:4" ht="16.5" thickTop="1" x14ac:dyDescent="0.25">
      <c r="A63" s="67" t="s">
        <v>43</v>
      </c>
      <c r="B63" s="66">
        <f>B60+B41+B48+B28+B18</f>
        <v>3542.4399999999996</v>
      </c>
      <c r="C63" s="66">
        <f>C60+C41+C48+C28+C18</f>
        <v>-2367.8000000000002</v>
      </c>
      <c r="D63" s="71"/>
    </row>
    <row r="64" spans="1:4" x14ac:dyDescent="0.2">
      <c r="A64" s="76" t="s">
        <v>100</v>
      </c>
      <c r="B64" s="76"/>
      <c r="C64" s="76"/>
      <c r="D64" s="71"/>
    </row>
  </sheetData>
  <mergeCells count="3">
    <mergeCell ref="A7:C7"/>
    <mergeCell ref="D7:D64"/>
    <mergeCell ref="A64:C6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H17"/>
  <sheetViews>
    <sheetView rightToLeft="1" workbookViewId="0">
      <selection activeCell="A6" sqref="A6:G6"/>
    </sheetView>
  </sheetViews>
  <sheetFormatPr defaultRowHeight="14.25" x14ac:dyDescent="0.2"/>
  <cols>
    <col min="1" max="1" width="44.25" bestFit="1" customWidth="1"/>
    <col min="2" max="6" width="10.625" customWidth="1"/>
    <col min="7" max="7" width="12" bestFit="1" customWidth="1"/>
  </cols>
  <sheetData>
    <row r="6" spans="1:8" x14ac:dyDescent="0.2">
      <c r="A6" s="71" t="s">
        <v>98</v>
      </c>
      <c r="B6" s="71"/>
      <c r="C6" s="71"/>
      <c r="D6" s="71"/>
      <c r="E6" s="71"/>
      <c r="F6" s="71"/>
      <c r="G6" s="71"/>
      <c r="H6" s="71" t="s">
        <v>99</v>
      </c>
    </row>
    <row r="7" spans="1:8" ht="60" x14ac:dyDescent="0.25">
      <c r="A7" s="1"/>
      <c r="B7" s="1" t="s">
        <v>34</v>
      </c>
      <c r="C7" s="1" t="s">
        <v>18</v>
      </c>
      <c r="D7" s="2" t="s">
        <v>19</v>
      </c>
      <c r="E7" s="2" t="s">
        <v>20</v>
      </c>
      <c r="F7" s="2" t="s">
        <v>23</v>
      </c>
      <c r="G7" s="2" t="s">
        <v>35</v>
      </c>
      <c r="H7" s="71"/>
    </row>
    <row r="8" spans="1:8" ht="15" x14ac:dyDescent="0.25">
      <c r="A8" s="1"/>
      <c r="B8" s="1"/>
      <c r="C8" s="1"/>
      <c r="D8" s="1"/>
      <c r="E8" s="1" t="s">
        <v>7</v>
      </c>
      <c r="F8" s="1" t="s">
        <v>7</v>
      </c>
      <c r="G8" s="1" t="s">
        <v>6</v>
      </c>
      <c r="H8" s="71"/>
    </row>
    <row r="9" spans="1:8" x14ac:dyDescent="0.2">
      <c r="H9" s="71"/>
    </row>
    <row r="10" spans="1:8" ht="15" x14ac:dyDescent="0.25">
      <c r="A10" s="17"/>
      <c r="B10" s="6"/>
      <c r="C10" s="6"/>
      <c r="D10" s="6"/>
      <c r="E10" s="7"/>
      <c r="F10" s="6"/>
      <c r="G10" s="7"/>
      <c r="H10" s="71"/>
    </row>
    <row r="11" spans="1:8" ht="15" x14ac:dyDescent="0.25">
      <c r="A11" s="13"/>
      <c r="B11" s="6"/>
      <c r="C11" s="6"/>
      <c r="D11" s="6"/>
      <c r="E11" s="7"/>
      <c r="F11" s="6"/>
      <c r="G11" s="7"/>
      <c r="H11" s="71"/>
    </row>
    <row r="12" spans="1:8" ht="15" x14ac:dyDescent="0.25">
      <c r="A12" s="30"/>
      <c r="B12" s="6"/>
      <c r="C12" s="6"/>
      <c r="D12" s="6"/>
      <c r="E12" s="7"/>
      <c r="F12" s="6"/>
      <c r="G12" s="7"/>
      <c r="H12" s="71"/>
    </row>
    <row r="13" spans="1:8" ht="15" customHeight="1" x14ac:dyDescent="0.2">
      <c r="A13" s="16"/>
      <c r="B13" s="46"/>
      <c r="C13" s="6"/>
      <c r="D13" s="6"/>
      <c r="E13" s="7"/>
      <c r="F13" s="6"/>
      <c r="G13" s="25"/>
      <c r="H13" s="71"/>
    </row>
    <row r="14" spans="1:8" ht="15.75" x14ac:dyDescent="0.25">
      <c r="A14" s="8"/>
      <c r="B14" s="6"/>
      <c r="C14" s="6"/>
      <c r="D14" s="6"/>
      <c r="E14" s="7"/>
      <c r="F14" s="6"/>
      <c r="G14" s="28"/>
      <c r="H14" s="71"/>
    </row>
    <row r="15" spans="1:8" ht="15" x14ac:dyDescent="0.25">
      <c r="A15" s="15"/>
      <c r="B15" s="6"/>
      <c r="C15" s="6"/>
      <c r="D15" s="6"/>
      <c r="E15" s="7"/>
      <c r="F15" s="6"/>
      <c r="G15" s="7"/>
      <c r="H15" s="71"/>
    </row>
    <row r="16" spans="1:8" ht="15.75" x14ac:dyDescent="0.25">
      <c r="A16" s="8" t="s">
        <v>39</v>
      </c>
      <c r="B16" s="6"/>
      <c r="C16" s="6"/>
      <c r="D16" s="6"/>
      <c r="E16" s="6"/>
      <c r="F16" s="6"/>
      <c r="G16" s="29">
        <v>0</v>
      </c>
      <c r="H16" s="71"/>
    </row>
    <row r="17" spans="1:8" x14ac:dyDescent="0.2">
      <c r="A17" s="71" t="s">
        <v>100</v>
      </c>
      <c r="B17" s="71"/>
      <c r="C17" s="71"/>
      <c r="D17" s="71"/>
      <c r="E17" s="71"/>
      <c r="F17" s="71"/>
      <c r="G17" s="71"/>
      <c r="H17" s="71"/>
    </row>
  </sheetData>
  <mergeCells count="3">
    <mergeCell ref="A6:G6"/>
    <mergeCell ref="H6:H17"/>
    <mergeCell ref="A17:G1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9:L17"/>
  <sheetViews>
    <sheetView rightToLeft="1" workbookViewId="0">
      <selection activeCell="A17" sqref="A17:G17"/>
    </sheetView>
  </sheetViews>
  <sheetFormatPr defaultRowHeight="14.25" x14ac:dyDescent="0.2"/>
  <cols>
    <col min="1" max="1" width="38.25" bestFit="1" customWidth="1"/>
    <col min="3" max="3" width="9" bestFit="1" customWidth="1"/>
  </cols>
  <sheetData>
    <row r="9" spans="1:12" x14ac:dyDescent="0.2">
      <c r="A9" s="71" t="s">
        <v>98</v>
      </c>
      <c r="B9" s="71"/>
      <c r="C9" s="71"/>
      <c r="D9" s="71"/>
      <c r="E9" s="71"/>
      <c r="F9" s="71"/>
      <c r="G9" s="71"/>
      <c r="H9" s="71" t="s">
        <v>99</v>
      </c>
    </row>
    <row r="10" spans="1:12" ht="60" x14ac:dyDescent="0.25">
      <c r="A10" s="1"/>
      <c r="B10" s="1" t="s">
        <v>34</v>
      </c>
      <c r="C10" s="2" t="s">
        <v>45</v>
      </c>
      <c r="D10" s="2" t="s">
        <v>23</v>
      </c>
      <c r="E10" s="2" t="s">
        <v>36</v>
      </c>
      <c r="F10" s="2" t="s">
        <v>37</v>
      </c>
      <c r="G10" s="2" t="s">
        <v>38</v>
      </c>
      <c r="H10" s="71"/>
      <c r="I10" s="1"/>
      <c r="J10" s="1"/>
      <c r="K10" s="1"/>
      <c r="L10" s="1"/>
    </row>
    <row r="11" spans="1:12" ht="15" x14ac:dyDescent="0.25">
      <c r="A11" s="1"/>
      <c r="B11" s="1"/>
      <c r="C11" s="1"/>
      <c r="D11" s="1" t="s">
        <v>7</v>
      </c>
      <c r="E11" s="1" t="s">
        <v>6</v>
      </c>
      <c r="F11" s="1" t="s">
        <v>6</v>
      </c>
      <c r="G11" s="1" t="s">
        <v>6</v>
      </c>
      <c r="H11" s="71"/>
      <c r="I11" s="1"/>
      <c r="J11" s="1"/>
      <c r="K11" s="1"/>
      <c r="L11" s="1"/>
    </row>
    <row r="12" spans="1:12" ht="15" x14ac:dyDescent="0.25">
      <c r="A12" s="1"/>
      <c r="B12" s="1"/>
      <c r="C12" s="1"/>
      <c r="D12" s="1"/>
      <c r="E12" s="1"/>
      <c r="F12" s="1"/>
      <c r="G12" s="1"/>
      <c r="H12" s="71"/>
      <c r="I12" s="1"/>
      <c r="J12" s="1"/>
      <c r="K12" s="1"/>
      <c r="L12" s="1"/>
    </row>
    <row r="13" spans="1:12" ht="15" x14ac:dyDescent="0.25">
      <c r="A13" s="1"/>
      <c r="B13" s="1"/>
      <c r="C13" s="1"/>
      <c r="D13" s="1"/>
      <c r="E13" s="1"/>
      <c r="F13" s="1"/>
      <c r="G13" s="1"/>
      <c r="H13" s="71"/>
      <c r="I13" s="1"/>
      <c r="J13" s="1"/>
      <c r="K13" s="1"/>
      <c r="L13" s="1"/>
    </row>
    <row r="14" spans="1:12" ht="15" x14ac:dyDescent="0.25">
      <c r="A14" s="1"/>
      <c r="B14" s="1"/>
      <c r="C14" s="1"/>
      <c r="D14" s="1"/>
      <c r="E14" s="1"/>
      <c r="F14" s="1"/>
      <c r="G14" s="1"/>
      <c r="H14" s="71"/>
      <c r="I14" s="1"/>
      <c r="J14" s="1"/>
      <c r="K14" s="1"/>
      <c r="L14" s="1"/>
    </row>
    <row r="15" spans="1:12" ht="15" x14ac:dyDescent="0.25">
      <c r="A15" s="1"/>
      <c r="B15" s="1"/>
      <c r="C15" s="1"/>
      <c r="D15" s="1"/>
      <c r="E15" s="1"/>
      <c r="F15" s="1"/>
      <c r="G15" s="1"/>
      <c r="H15" s="71"/>
      <c r="I15" s="1"/>
      <c r="J15" s="1"/>
      <c r="K15" s="1"/>
      <c r="L15" s="1"/>
    </row>
    <row r="16" spans="1:12" ht="15.75" x14ac:dyDescent="0.25">
      <c r="A16" s="8" t="s">
        <v>39</v>
      </c>
      <c r="B16" s="6"/>
      <c r="C16" s="6"/>
      <c r="D16" s="6"/>
      <c r="E16" s="6"/>
      <c r="F16" s="6"/>
      <c r="G16" s="10">
        <v>0</v>
      </c>
      <c r="H16" s="71"/>
      <c r="I16" s="6"/>
      <c r="J16" s="6"/>
      <c r="K16" s="6"/>
      <c r="L16" s="6"/>
    </row>
    <row r="17" spans="1:8" x14ac:dyDescent="0.2">
      <c r="A17" s="71" t="s">
        <v>100</v>
      </c>
      <c r="B17" s="71"/>
      <c r="C17" s="71"/>
      <c r="D17" s="71"/>
      <c r="E17" s="71"/>
      <c r="F17" s="71"/>
      <c r="G17" s="71"/>
      <c r="H17" s="71"/>
    </row>
  </sheetData>
  <mergeCells count="3">
    <mergeCell ref="A9:G9"/>
    <mergeCell ref="H9:H17"/>
    <mergeCell ref="A17:G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9:F41"/>
  <sheetViews>
    <sheetView rightToLeft="1" zoomScaleNormal="100" workbookViewId="0">
      <selection activeCell="A15" sqref="A15:E15"/>
    </sheetView>
  </sheetViews>
  <sheetFormatPr defaultRowHeight="14.25" x14ac:dyDescent="0.2"/>
  <cols>
    <col min="1" max="1" width="37" customWidth="1"/>
    <col min="2" max="2" width="11.5" bestFit="1" customWidth="1"/>
    <col min="4" max="4" width="9.875" bestFit="1" customWidth="1"/>
    <col min="5" max="5" width="13.5" bestFit="1" customWidth="1"/>
  </cols>
  <sheetData>
    <row r="9" spans="1:6" x14ac:dyDescent="0.2">
      <c r="A9" s="71" t="s">
        <v>98</v>
      </c>
      <c r="B9" s="71"/>
      <c r="C9" s="71"/>
      <c r="D9" s="71"/>
      <c r="E9" s="71"/>
      <c r="F9" s="71" t="s">
        <v>99</v>
      </c>
    </row>
    <row r="10" spans="1:6" ht="60" x14ac:dyDescent="0.25">
      <c r="A10" s="1"/>
      <c r="B10" s="1" t="s">
        <v>40</v>
      </c>
      <c r="C10" s="2" t="s">
        <v>17</v>
      </c>
      <c r="D10" s="2" t="s">
        <v>23</v>
      </c>
      <c r="E10" s="2" t="s">
        <v>41</v>
      </c>
      <c r="F10" s="71"/>
    </row>
    <row r="11" spans="1:6" ht="18" x14ac:dyDescent="0.25">
      <c r="A11" s="49" t="s">
        <v>57</v>
      </c>
      <c r="B11" s="1"/>
      <c r="C11" s="1"/>
      <c r="D11" s="1" t="s">
        <v>7</v>
      </c>
      <c r="E11" s="1" t="s">
        <v>6</v>
      </c>
      <c r="F11" s="71"/>
    </row>
    <row r="12" spans="1:6" ht="15" x14ac:dyDescent="0.25">
      <c r="A12" s="5"/>
      <c r="B12" s="18"/>
      <c r="C12" s="18"/>
      <c r="D12" s="19"/>
      <c r="E12" s="19"/>
      <c r="F12" s="71"/>
    </row>
    <row r="13" spans="1:6" ht="15" x14ac:dyDescent="0.25">
      <c r="A13" s="13"/>
      <c r="B13" s="18"/>
      <c r="C13" s="18"/>
      <c r="D13" s="19"/>
      <c r="E13" s="19"/>
      <c r="F13" s="71"/>
    </row>
    <row r="14" spans="1:6" ht="15" x14ac:dyDescent="0.25">
      <c r="A14" s="30" t="s">
        <v>65</v>
      </c>
      <c r="B14" s="18"/>
      <c r="C14" s="18"/>
      <c r="D14" s="19"/>
      <c r="E14" s="19">
        <v>0</v>
      </c>
      <c r="F14" s="71"/>
    </row>
    <row r="15" spans="1:6" x14ac:dyDescent="0.2">
      <c r="A15" s="71" t="s">
        <v>100</v>
      </c>
      <c r="B15" s="71"/>
      <c r="C15" s="71"/>
      <c r="D15" s="71"/>
      <c r="E15" s="71"/>
      <c r="F15" s="71"/>
    </row>
    <row r="16" spans="1:6" x14ac:dyDescent="0.2">
      <c r="A16" s="16"/>
      <c r="B16" s="41"/>
      <c r="C16" s="6"/>
      <c r="D16" s="7"/>
      <c r="E16" s="31"/>
    </row>
    <row r="17" spans="1:5" x14ac:dyDescent="0.2">
      <c r="A17" s="16"/>
      <c r="B17" s="41"/>
      <c r="C17" s="6"/>
      <c r="D17" s="7"/>
      <c r="E17" s="31"/>
    </row>
    <row r="18" spans="1:5" ht="15" x14ac:dyDescent="0.25">
      <c r="A18" s="14"/>
      <c r="B18" s="41"/>
      <c r="C18" s="6"/>
      <c r="D18" s="7"/>
      <c r="E18" s="47"/>
    </row>
    <row r="19" spans="1:5" x14ac:dyDescent="0.2">
      <c r="A19" s="16"/>
      <c r="B19" s="41"/>
      <c r="C19" s="6"/>
      <c r="D19" s="7"/>
      <c r="E19" s="31"/>
    </row>
    <row r="20" spans="1:5" ht="15" x14ac:dyDescent="0.25">
      <c r="A20" s="5"/>
      <c r="B20" s="41"/>
      <c r="C20" s="6"/>
      <c r="D20" s="7"/>
      <c r="E20" s="31"/>
    </row>
    <row r="21" spans="1:5" ht="15" x14ac:dyDescent="0.25">
      <c r="A21" s="13"/>
      <c r="E21" s="31"/>
    </row>
    <row r="22" spans="1:5" ht="15" x14ac:dyDescent="0.25">
      <c r="A22" s="30"/>
      <c r="E22" s="31"/>
    </row>
    <row r="23" spans="1:5" x14ac:dyDescent="0.2">
      <c r="A23" s="16"/>
      <c r="B23" s="41"/>
      <c r="C23" s="6"/>
      <c r="D23" s="7"/>
      <c r="E23" s="31"/>
    </row>
    <row r="24" spans="1:5" x14ac:dyDescent="0.2">
      <c r="A24" s="16"/>
      <c r="B24" s="41"/>
      <c r="C24" s="6"/>
      <c r="D24" s="7"/>
      <c r="E24" s="31"/>
    </row>
    <row r="25" spans="1:5" ht="15" x14ac:dyDescent="0.25">
      <c r="A25" s="14"/>
      <c r="B25" s="41"/>
      <c r="C25" s="6"/>
      <c r="D25" s="7"/>
      <c r="E25" s="47"/>
    </row>
    <row r="26" spans="1:5" ht="15" x14ac:dyDescent="0.25">
      <c r="A26" s="14"/>
      <c r="B26" s="41"/>
      <c r="C26" s="6"/>
      <c r="D26" s="7"/>
      <c r="E26" s="31"/>
    </row>
    <row r="27" spans="1:5" ht="15" x14ac:dyDescent="0.25">
      <c r="A27" s="5"/>
      <c r="B27" s="41"/>
      <c r="C27" s="6"/>
      <c r="D27" s="7"/>
      <c r="E27" s="31"/>
    </row>
    <row r="28" spans="1:5" ht="15" x14ac:dyDescent="0.25">
      <c r="A28" s="13"/>
      <c r="B28" s="41"/>
      <c r="C28" s="6"/>
      <c r="D28" s="7"/>
      <c r="E28" s="31"/>
    </row>
    <row r="29" spans="1:5" ht="15" x14ac:dyDescent="0.25">
      <c r="A29" s="30"/>
      <c r="B29" s="41"/>
      <c r="C29" s="6"/>
      <c r="D29" s="7"/>
      <c r="E29" s="31"/>
    </row>
    <row r="30" spans="1:5" x14ac:dyDescent="0.2">
      <c r="A30" s="16"/>
      <c r="B30" s="41"/>
      <c r="C30" s="6"/>
      <c r="D30" s="7"/>
      <c r="E30" s="31"/>
    </row>
    <row r="31" spans="1:5" x14ac:dyDescent="0.2">
      <c r="A31" s="16"/>
      <c r="B31" s="41"/>
      <c r="C31" s="6"/>
      <c r="D31" s="7"/>
      <c r="E31" s="31"/>
    </row>
    <row r="32" spans="1:5" x14ac:dyDescent="0.2">
      <c r="A32" s="16"/>
      <c r="B32" s="41"/>
      <c r="C32" s="6"/>
      <c r="D32" s="7"/>
      <c r="E32" s="31"/>
    </row>
    <row r="33" spans="1:5" ht="15" x14ac:dyDescent="0.25">
      <c r="A33" s="14"/>
      <c r="B33" s="41"/>
      <c r="C33" s="6"/>
      <c r="D33" s="7"/>
      <c r="E33" s="47"/>
    </row>
    <row r="34" spans="1:5" x14ac:dyDescent="0.2">
      <c r="A34" s="16"/>
      <c r="B34" s="41"/>
      <c r="C34" s="6"/>
      <c r="D34" s="7"/>
      <c r="E34" s="31"/>
    </row>
    <row r="35" spans="1:5" ht="15" x14ac:dyDescent="0.25">
      <c r="A35" s="5"/>
      <c r="B35" s="41"/>
      <c r="C35" s="6"/>
      <c r="D35" s="7"/>
      <c r="E35" s="31"/>
    </row>
    <row r="36" spans="1:5" x14ac:dyDescent="0.2">
      <c r="A36" s="16"/>
      <c r="B36" s="41"/>
      <c r="C36" s="6"/>
      <c r="D36" s="7"/>
      <c r="E36" s="31"/>
    </row>
    <row r="37" spans="1:5" x14ac:dyDescent="0.2">
      <c r="A37" s="16"/>
      <c r="B37" s="41"/>
      <c r="C37" s="6"/>
      <c r="D37" s="7"/>
      <c r="E37" s="31"/>
    </row>
    <row r="38" spans="1:5" ht="15" x14ac:dyDescent="0.25">
      <c r="A38" s="14"/>
      <c r="B38" s="41"/>
      <c r="C38" s="6"/>
      <c r="D38" s="7"/>
      <c r="E38" s="47"/>
    </row>
    <row r="39" spans="1:5" x14ac:dyDescent="0.2">
      <c r="A39" s="16"/>
      <c r="B39" s="41"/>
      <c r="C39" s="6"/>
      <c r="D39" s="7"/>
      <c r="E39" s="31"/>
    </row>
    <row r="40" spans="1:5" ht="15" x14ac:dyDescent="0.25">
      <c r="A40" s="14"/>
    </row>
    <row r="41" spans="1:5" ht="15.75" x14ac:dyDescent="0.25">
      <c r="A41" s="8"/>
      <c r="E41" s="48"/>
    </row>
  </sheetData>
  <mergeCells count="3">
    <mergeCell ref="A9:E9"/>
    <mergeCell ref="F9:F15"/>
    <mergeCell ref="A15:E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95A9612E646F241A6EE82CD3BCAC7FE" ma:contentTypeVersion="4" ma:contentTypeDescription="צור מסמך חדש." ma:contentTypeScope="" ma:versionID="13726195c4a12230e2d3f31bf5e312c2">
  <xsd:schema xmlns:xsd="http://www.w3.org/2001/XMLSchema" xmlns:xs="http://www.w3.org/2001/XMLSchema" xmlns:p="http://schemas.microsoft.com/office/2006/metadata/properties" xmlns:ns2="d906cf07-af65-473a-bc31-7fa063f9cfc7" targetNamespace="http://schemas.microsoft.com/office/2006/metadata/properties" ma:root="true" ma:fieldsID="3d7319443811337e6b0d385984359698" ns2:_="">
    <xsd:import namespace="d906cf07-af65-473a-bc31-7fa063f9cfc7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6cf07-af65-473a-bc31-7fa063f9cfc7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8" nillable="true" ma:displayName="קטגוריה" ma:default="פנסיה מקיפה" ma:format="Dropdown" ma:internalName="_x05e7__x05d8__x05d2__x05d5__x05e8__x05d9__x05d4_">
      <xsd:simpleType>
        <xsd:restriction base="dms:Choice">
          <xsd:enumeration value="פנסיה מקיפה"/>
          <xsd:enumeration value="פנסיה כללית"/>
          <xsd:enumeration value="עמית קופת גמל"/>
          <xsd:enumeration value="קרן פנסיה יסוד עמית"/>
        </xsd:restriction>
      </xsd:simpleType>
    </xsd:element>
    <xsd:element name="_x05de__x05d9__x05d5__x05df_" ma:index="9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7__x05d8__x05d2__x05d5__x05e8__x05d9__x05d4_ xmlns="d906cf07-af65-473a-bc31-7fa063f9cfc7">פנסיה כללית</_x05e7__x05d8__x05d2__x05d5__x05e8__x05d9__x05d4_>
    <_x05de__x05d9__x05d5__x05df_ xmlns="d906cf07-af65-473a-bc31-7fa063f9cfc7" xsi:nil="true"/>
  </documentManagement>
</p:properties>
</file>

<file path=customXml/itemProps1.xml><?xml version="1.0" encoding="utf-8"?>
<ds:datastoreItem xmlns:ds="http://schemas.openxmlformats.org/officeDocument/2006/customXml" ds:itemID="{FB217D69-18BC-4622-BB43-82378FEEDB05}"/>
</file>

<file path=customXml/itemProps2.xml><?xml version="1.0" encoding="utf-8"?>
<ds:datastoreItem xmlns:ds="http://schemas.openxmlformats.org/officeDocument/2006/customXml" ds:itemID="{CA085487-1057-4CE4-B09C-C886214DD09B}"/>
</file>

<file path=customXml/itemProps3.xml><?xml version="1.0" encoding="utf-8"?>
<ds:datastoreItem xmlns:ds="http://schemas.openxmlformats.org/officeDocument/2006/customXml" ds:itemID="{0C338478-D410-491B-907F-679C3A3B5D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3א</vt:lpstr>
      <vt:lpstr>נספח 3ב</vt:lpstr>
      <vt:lpstr>נספח 3ג</vt:lpstr>
      <vt:lpstr>נספח 4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עסקאות עם צדדים קשורים - לשנת 2024</dc:title>
  <dc:creator>סלי שירי</dc:creator>
  <cp:lastModifiedBy>יפה יעקובוב גזולי</cp:lastModifiedBy>
  <dcterms:created xsi:type="dcterms:W3CDTF">2019-03-28T13:24:31Z</dcterms:created>
  <dcterms:modified xsi:type="dcterms:W3CDTF">2025-04-06T16:35:07Z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0x010100395A9612E646F241A6EE82CD3BCAC7FE</vt:lpwstr>
  </property>
</Properties>
</file>