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30" windowWidth="18150" windowHeight="12615"/>
  </bookViews>
  <sheets>
    <sheet name="נספח 1" sheetId="9" r:id="rId1"/>
    <sheet name="נספח 4" sheetId="8" r:id="rId2"/>
    <sheet name="נספח 3ג" sheetId="7" r:id="rId3"/>
    <sheet name="נספח 3ב" sheetId="6" r:id="rId4"/>
    <sheet name="נספח 3א" sheetId="5" r:id="rId5"/>
    <sheet name="נספח 2" sheetId="4" r:id="rId6"/>
  </sheets>
  <definedNames>
    <definedName name="_xlnm.Print_Area" localSheetId="5">'נספח 2'!$A$1:$L$23</definedName>
  </definedNames>
  <calcPr calcId="144525" iterate="1"/>
</workbook>
</file>

<file path=xl/calcChain.xml><?xml version="1.0" encoding="utf-8"?>
<calcChain xmlns="http://schemas.openxmlformats.org/spreadsheetml/2006/main">
  <c r="K19" i="5" l="1"/>
  <c r="I19" i="5"/>
  <c r="J18" i="9"/>
  <c r="I18" i="9"/>
  <c r="H18" i="9"/>
  <c r="G18" i="9"/>
  <c r="F18" i="9"/>
  <c r="E18" i="9"/>
  <c r="D18" i="9"/>
  <c r="C18" i="9"/>
  <c r="B18" i="9"/>
</calcChain>
</file>

<file path=xl/sharedStrings.xml><?xml version="1.0" encoding="utf-8"?>
<sst xmlns="http://schemas.openxmlformats.org/spreadsheetml/2006/main" count="93" uniqueCount="58">
  <si>
    <t>מספר
נייר ערך</t>
  </si>
  <si>
    <t>דירוג</t>
  </si>
  <si>
    <t>שם
המדרג</t>
  </si>
  <si>
    <t>שיעור
ריבית</t>
  </si>
  <si>
    <t>אחוזים</t>
  </si>
  <si>
    <t>מח''מ</t>
  </si>
  <si>
    <t>שנים</t>
  </si>
  <si>
    <t>תשואה
לפדיון</t>
  </si>
  <si>
    <t>שיעור
מהערך
הנקוב
המונפק</t>
  </si>
  <si>
    <t>ערך שוק/
שווי הוגן/
שווי בספרים</t>
  </si>
  <si>
    <t>אלפי ש''ח</t>
  </si>
  <si>
    <t>שיעור מסך
נכסי
ההשקעה</t>
  </si>
  <si>
    <t>פנימי</t>
  </si>
  <si>
    <t>צד קשור- סלע קפיטל נדלן בע"מ</t>
  </si>
  <si>
    <t>1109644</t>
  </si>
  <si>
    <t>NR3</t>
  </si>
  <si>
    <t>ניירות ערך סחירים</t>
  </si>
  <si>
    <t>מניות</t>
  </si>
  <si>
    <t>*סלע נדלן- סלע קפיטל נדלן בע"מ</t>
  </si>
  <si>
    <t>סה''כ ניירות ערך סחירים</t>
  </si>
  <si>
    <t>סה''כ צד קשור-סלע קפיטל נדלן בע"מ</t>
  </si>
  <si>
    <t>סה''כ השקעה בכל הצדדים הקשורים</t>
  </si>
  <si>
    <t>שווי
עסקאות
הרכישה
באלפי ש''ח</t>
  </si>
  <si>
    <t>שווי
עסקאות
המכירה(-)
באלפי ש''ח</t>
  </si>
  <si>
    <t xml:space="preserve">                      סלע נדלן</t>
  </si>
  <si>
    <t>סה''כ היקף עסקאות לצורך רכישה או מכירה של צד קשור- סלע קפיטל נדלן בע"מ</t>
  </si>
  <si>
    <t>סה''כ היקף עסקאות לצורך רכישה או מכירה של כל הצדדים הקשורים</t>
  </si>
  <si>
    <t>תאריך</t>
  </si>
  <si>
    <t>שווי
העסקה
הרכישה/מכירה</t>
  </si>
  <si>
    <t>סה''כ היקף עסקאות של כל הצדדים הקשורים</t>
  </si>
  <si>
    <t>שער
בורסה
בסוף יום
המסחר</t>
  </si>
  <si>
    <t>שער
העיסקה</t>
  </si>
  <si>
    <t>שווי
העיסקה
רכישה/
מכירה</t>
  </si>
  <si>
    <t>סה''כ היקף עסקאות מול כל הצדדים הקשורים</t>
  </si>
  <si>
    <t>תאריך הנפקה</t>
  </si>
  <si>
    <t>שווי
עסקת
הרכישה</t>
  </si>
  <si>
    <t>סה''כ רכישות</t>
  </si>
  <si>
    <t>סה''כ היקף עסקאות
לפי שם צד קשור</t>
  </si>
  <si>
    <t>יתרת
השקעות
לסוף התקופה</t>
  </si>
  <si>
    <t>שיעור מסך
נכסי ההשקעה</t>
  </si>
  <si>
    <t>נספח 2</t>
  </si>
  <si>
    <t>עסקאות</t>
  </si>
  <si>
    <t>עסקאות שבוצעו
בבורסה, בבורסת חוץ
או שוק מוסדר
לרכישת/מכירת ני''ע של צד קשור</t>
  </si>
  <si>
    <t>קניות</t>
  </si>
  <si>
    <t>מכירות (-)</t>
  </si>
  <si>
    <t>נספח 3א</t>
  </si>
  <si>
    <t>עסקאות שבוצעו לצורך
השקעה בנכסים
לא סחירים
של צד קשור</t>
  </si>
  <si>
    <t>נספח 3ב</t>
  </si>
  <si>
    <t>עסקאות שבוצעו מחוץ
לבורסה, עסקאות
מתואמות ועסקאות
בנכסים אחרים שבוצעו
מול צדדים קשורים</t>
  </si>
  <si>
    <t>נספח 3ג</t>
  </si>
  <si>
    <t>רכישת ני''ע בהנפקות
באמצעות צד קשור
(חתם או מי ששווק 
את ההנפקה)</t>
  </si>
  <si>
    <t>נספח 4</t>
  </si>
  <si>
    <t>סלע קפיטל נדלן בע"מ</t>
  </si>
  <si>
    <t>קמן החזקות</t>
  </si>
  <si>
    <t>סה''כ</t>
  </si>
  <si>
    <t xml:space="preserve">נפטא אגח א </t>
  </si>
  <si>
    <t>דלתא- גליל אג''ח ה'</t>
  </si>
  <si>
    <t xml:space="preserve">נפטא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</si>
</sst>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64" formatCode="[$-1010000]d/m/yyyy;@"/>
  </numFmts>
  <fonts count="12">
    <font>
      <sz val="11"/>
      <color theme="1"/>
      <name val="Calibri"/>
      <family val="2"/>
      <charset val="177"/>
      <scheme val="minor"/>
    </font>
    <font>
      <sz val="11"/>
      <color theme="1"/>
      <name val="Calibri"/>
      <family val="2"/>
      <charset val="177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0"/>
      <name val="Miriam"/>
      <charset val="177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" fillId="0" borderId="0"/>
    <xf numFmtId="0" fontId="6" fillId="0" borderId="0"/>
    <xf numFmtId="0" fontId="6" fillId="0" borderId="0"/>
    <xf numFmtId="0" fontId="7" fillId="0" borderId="0"/>
    <xf numFmtId="0" fontId="1" fillId="0" borderId="0"/>
    <xf numFmtId="0" fontId="8" fillId="0" borderId="0"/>
  </cellStyleXfs>
  <cellXfs count="2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/>
    <xf numFmtId="4" fontId="0" fillId="0" borderId="0" xfId="0" applyNumberFormat="1"/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4" fontId="5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4" fontId="3" fillId="0" borderId="0" xfId="0" applyNumberFormat="1" applyFont="1" applyAlignment="1">
      <alignment horizontal="right"/>
    </xf>
    <xf numFmtId="4" fontId="2" fillId="0" borderId="0" xfId="0" applyNumberFormat="1" applyFont="1"/>
    <xf numFmtId="1" fontId="2" fillId="0" borderId="0" xfId="2" applyNumberFormat="1" applyFont="1" applyBorder="1"/>
    <xf numFmtId="0" fontId="2" fillId="0" borderId="0" xfId="2" applyFont="1"/>
    <xf numFmtId="43" fontId="0" fillId="0" borderId="0" xfId="1" applyFont="1"/>
    <xf numFmtId="43" fontId="2" fillId="0" borderId="0" xfId="1" applyFont="1"/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1" fontId="9" fillId="0" borderId="0" xfId="2" applyNumberFormat="1" applyFont="1" applyBorder="1"/>
    <xf numFmtId="164" fontId="10" fillId="0" borderId="0" xfId="2" applyNumberFormat="1" applyFont="1" applyBorder="1"/>
    <xf numFmtId="1" fontId="10" fillId="0" borderId="0" xfId="2" applyNumberFormat="1" applyFont="1" applyBorder="1"/>
    <xf numFmtId="43" fontId="10" fillId="0" borderId="0" xfId="3" applyFont="1" applyBorder="1"/>
    <xf numFmtId="0" fontId="11" fillId="0" borderId="0" xfId="2" applyFo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1">
    <cellStyle name="Comma" xfId="1" builtinId="3"/>
    <cellStyle name="Comma 2" xfId="3"/>
    <cellStyle name="Normal" xfId="0" builtinId="0"/>
    <cellStyle name="Normal 2" xfId="5"/>
    <cellStyle name="Normal 2 2" xfId="7"/>
    <cellStyle name="Normal 3" xfId="6"/>
    <cellStyle name="Normal 4" xfId="8"/>
    <cellStyle name="Normal 5" xfId="9"/>
    <cellStyle name="Normal 6" xfId="2"/>
    <cellStyle name="Normal 7" xfId="10"/>
    <cellStyle name="Percent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693418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1 - צדדים קשורים- יתרות ועסקאות לרבעון המסתיים ביום 30/06/2012
קבוצה: (12) קבוצת חשבונות הפנסיה מקיפה
מספר אישור: 209 קופה: הפניקס פנסיה מקיפה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693418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4 - רכישת נייר ערך בהנפקות באמצעות חתם קשור או באמצעות צד קשור ששיווק את ההנפקה לרבעון המסתיים ביום 30/06/2012
קבוצה: (12) קבוצת חשבונות הפנסיה מקיפה
מספר אישור: 209 קופה: הפניקס פנסיה מקיפה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693418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3ג - צדדים קשורים - עסקאות מחוץ לבורסה, עסקאות מתואמות בבורסה ועסקאות בנכסים אחרים לא סחירים שבוצעו מול צדדים קשורים לרבעון המסתיים ביום 30/06/2012
קבוצה: (12) קבוצת חשבונות הפנסיה מקיפה
מספר אישור: 209 קופה: הפניקס פנסיה מקיפה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693418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3ב - עסקאות שבוצעו לצורך השקעה בנכסים לא סחירים של צד קשור לרבעון המסתיים ביום 30/06/2012
קבוצה: (12) קבוצת חשבונות הפנסיה מקיפה
מספר אישור: 209 קופה: הפניקס פנסיה מקיפה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693418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3א - צדדים קשורים - עסקאות שבוצעו בבורסה, בבורסת חוץ או שוק מוסדר לרכישת או מכירת ני''ע סחירים של צד קשור לרבעון המסתיים ביום 30/06/2012 (נתונים מצרפים)
קבוצה: (12) קבוצת חשבונות הפנסיה מקיפה
מספר אישור: 209 קופה: הפניקס פנסיה מקיפה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693418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2 - צדדים קשורים - יתרות השקעה לרבעון המסתיים ביום 30/06/2012
קבוצה: (12) קבוצת חשבונות הפנסיה מקיפה
מספר אישור: 209 קופה: הפניקס פנסיה מקיפה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K20"/>
  <sheetViews>
    <sheetView rightToLeft="1" tabSelected="1" workbookViewId="0">
      <selection activeCell="G23" sqref="G23"/>
    </sheetView>
  </sheetViews>
  <sheetFormatPr defaultRowHeight="15"/>
  <cols>
    <col min="1" max="1" width="40.5703125" customWidth="1"/>
  </cols>
  <sheetData>
    <row r="9" spans="1:11">
      <c r="A9" s="2"/>
      <c r="B9" s="2"/>
      <c r="C9" s="2"/>
      <c r="D9" s="27" t="s">
        <v>41</v>
      </c>
      <c r="E9" s="27"/>
      <c r="F9" s="27"/>
      <c r="G9" s="27"/>
      <c r="H9" s="27"/>
      <c r="I9" s="27"/>
      <c r="J9" s="2"/>
      <c r="K9" s="2"/>
    </row>
    <row r="10" spans="1:11" ht="116.25" customHeight="1">
      <c r="A10" s="3" t="s">
        <v>37</v>
      </c>
      <c r="B10" s="3" t="s">
        <v>38</v>
      </c>
      <c r="C10" s="3" t="s">
        <v>39</v>
      </c>
      <c r="D10" s="26" t="s">
        <v>42</v>
      </c>
      <c r="E10" s="27"/>
      <c r="F10" s="26" t="s">
        <v>46</v>
      </c>
      <c r="G10" s="27"/>
      <c r="H10" s="26" t="s">
        <v>48</v>
      </c>
      <c r="I10" s="27"/>
      <c r="J10" s="26" t="s">
        <v>50</v>
      </c>
      <c r="K10" s="27"/>
    </row>
    <row r="11" spans="1:11">
      <c r="A11" s="2"/>
      <c r="B11" s="2" t="s">
        <v>10</v>
      </c>
      <c r="C11" s="2" t="s">
        <v>4</v>
      </c>
      <c r="D11" s="2" t="s">
        <v>43</v>
      </c>
      <c r="E11" s="2" t="s">
        <v>44</v>
      </c>
      <c r="F11" s="2" t="s">
        <v>43</v>
      </c>
      <c r="G11" s="2" t="s">
        <v>44</v>
      </c>
      <c r="H11" s="2" t="s">
        <v>43</v>
      </c>
      <c r="I11" s="2" t="s">
        <v>44</v>
      </c>
      <c r="J11" s="2"/>
      <c r="K11" s="2"/>
    </row>
    <row r="12" spans="1:11">
      <c r="A12" s="2"/>
      <c r="B12" s="2"/>
      <c r="C12" s="2"/>
      <c r="D12" s="27" t="s">
        <v>10</v>
      </c>
      <c r="E12" s="27"/>
      <c r="F12" s="27" t="s">
        <v>10</v>
      </c>
      <c r="G12" s="27"/>
      <c r="H12" s="27" t="s">
        <v>10</v>
      </c>
      <c r="I12" s="27"/>
      <c r="J12" s="27" t="s">
        <v>10</v>
      </c>
      <c r="K12" s="27"/>
    </row>
    <row r="13" spans="1:11">
      <c r="A13" s="2"/>
      <c r="B13" s="27" t="s">
        <v>40</v>
      </c>
      <c r="C13" s="27"/>
      <c r="D13" s="27" t="s">
        <v>45</v>
      </c>
      <c r="E13" s="27"/>
      <c r="F13" s="27" t="s">
        <v>47</v>
      </c>
      <c r="G13" s="27"/>
      <c r="H13" s="27" t="s">
        <v>49</v>
      </c>
      <c r="I13" s="27"/>
      <c r="J13" s="27" t="s">
        <v>51</v>
      </c>
      <c r="K13" s="27"/>
    </row>
    <row r="14" spans="1:11">
      <c r="A14" s="1" t="s">
        <v>52</v>
      </c>
      <c r="B14" s="5">
        <v>1412.24</v>
      </c>
      <c r="C14">
        <v>0.03</v>
      </c>
      <c r="D14">
        <v>2.0099999999999998</v>
      </c>
      <c r="E14">
        <v>0</v>
      </c>
    </row>
    <row r="15" spans="1:11">
      <c r="A15" s="15" t="s">
        <v>57</v>
      </c>
      <c r="B15" s="5">
        <v>3074.86</v>
      </c>
      <c r="C15">
        <v>0.06</v>
      </c>
      <c r="J15" s="17">
        <v>3041.25</v>
      </c>
    </row>
    <row r="16" spans="1:11">
      <c r="A16" s="1" t="s">
        <v>53</v>
      </c>
      <c r="B16">
        <v>1520.34</v>
      </c>
      <c r="C16">
        <v>0.03</v>
      </c>
      <c r="J16" s="17">
        <v>1576.48</v>
      </c>
    </row>
    <row r="17" spans="1:11">
      <c r="J17" s="17"/>
    </row>
    <row r="18" spans="1:11">
      <c r="A18" s="14" t="s">
        <v>54</v>
      </c>
      <c r="B18" s="14">
        <f>SUM(B14:B17)</f>
        <v>6007.4400000000005</v>
      </c>
      <c r="C18" s="14">
        <f>SUM(C14:C17)</f>
        <v>0.12</v>
      </c>
      <c r="D18" s="14">
        <f>SUM(D14:D17)</f>
        <v>2.0099999999999998</v>
      </c>
      <c r="E18" s="14">
        <f>SUM(E14:E17)</f>
        <v>0</v>
      </c>
      <c r="F18" s="14">
        <f>SUM(F14:F17)</f>
        <v>0</v>
      </c>
      <c r="G18" s="14">
        <f>SUM(G14:G17)</f>
        <v>0</v>
      </c>
      <c r="H18" s="14">
        <f>SUM(H14:H17)</f>
        <v>0</v>
      </c>
      <c r="I18" s="14">
        <f>SUM(I14:I17)</f>
        <v>0</v>
      </c>
      <c r="J18" s="18">
        <f>SUM(J14:J17)</f>
        <v>4617.7299999999996</v>
      </c>
      <c r="K18" s="14"/>
    </row>
    <row r="20" spans="1:11">
      <c r="C20" s="5"/>
    </row>
  </sheetData>
  <mergeCells count="14">
    <mergeCell ref="J10:K10"/>
    <mergeCell ref="J12:K12"/>
    <mergeCell ref="J13:K13"/>
    <mergeCell ref="B13:C13"/>
    <mergeCell ref="D9:I9"/>
    <mergeCell ref="D10:E10"/>
    <mergeCell ref="D12:E12"/>
    <mergeCell ref="D13:E13"/>
    <mergeCell ref="F10:G10"/>
    <mergeCell ref="F12:G12"/>
    <mergeCell ref="F13:G13"/>
    <mergeCell ref="H10:I10"/>
    <mergeCell ref="H12:I12"/>
    <mergeCell ref="H13:I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F15"/>
  <sheetViews>
    <sheetView rightToLeft="1" topLeftCell="A4" workbookViewId="0">
      <selection activeCell="A20" sqref="A20"/>
    </sheetView>
  </sheetViews>
  <sheetFormatPr defaultRowHeight="15"/>
  <cols>
    <col min="1" max="1" width="30.5703125" customWidth="1"/>
    <col min="2" max="2" width="14.5703125" customWidth="1"/>
    <col min="3" max="3" width="12.140625" customWidth="1"/>
    <col min="4" max="4" width="13.7109375" customWidth="1"/>
    <col min="5" max="5" width="12.140625" customWidth="1"/>
  </cols>
  <sheetData>
    <row r="10" spans="1:6" ht="60">
      <c r="A10" s="2"/>
      <c r="B10" s="2" t="s">
        <v>34</v>
      </c>
      <c r="C10" s="3" t="s">
        <v>0</v>
      </c>
      <c r="D10" s="3" t="s">
        <v>8</v>
      </c>
      <c r="E10" s="19" t="s">
        <v>35</v>
      </c>
      <c r="F10" s="2"/>
    </row>
    <row r="11" spans="1:6">
      <c r="A11" s="2"/>
      <c r="B11" s="2"/>
      <c r="C11" s="2"/>
      <c r="D11" s="2" t="s">
        <v>4</v>
      </c>
      <c r="E11" s="20" t="s">
        <v>10</v>
      </c>
      <c r="F11" s="2"/>
    </row>
    <row r="12" spans="1:6">
      <c r="A12" s="21" t="s">
        <v>55</v>
      </c>
      <c r="B12" s="22">
        <v>41004</v>
      </c>
      <c r="C12" s="23">
        <v>6430102</v>
      </c>
      <c r="D12" s="24">
        <v>1.2165012000000002</v>
      </c>
      <c r="E12" s="5">
        <v>3041.2530000000002</v>
      </c>
    </row>
    <row r="13" spans="1:6">
      <c r="A13" s="21" t="s">
        <v>56</v>
      </c>
      <c r="B13" s="22">
        <v>41007</v>
      </c>
      <c r="C13" s="23">
        <v>6270136</v>
      </c>
      <c r="D13" s="24">
        <v>0.82061954411297744</v>
      </c>
      <c r="E13" s="5">
        <v>1576.4839999999999</v>
      </c>
    </row>
    <row r="14" spans="1:6">
      <c r="A14" s="25"/>
      <c r="B14" s="25"/>
      <c r="C14" s="25"/>
      <c r="D14" s="25"/>
      <c r="E14" s="5"/>
    </row>
    <row r="15" spans="1:6">
      <c r="A15" s="16" t="s">
        <v>36</v>
      </c>
      <c r="B15" s="25"/>
      <c r="C15" s="25"/>
      <c r="D15" s="25"/>
      <c r="E15" s="14">
        <v>4617.7370000000001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L12"/>
  <sheetViews>
    <sheetView rightToLeft="1" workbookViewId="0">
      <selection activeCell="A18" sqref="A18"/>
    </sheetView>
  </sheetViews>
  <sheetFormatPr defaultRowHeight="15"/>
  <cols>
    <col min="1" max="1" width="30.5703125" customWidth="1"/>
  </cols>
  <sheetData>
    <row r="10" spans="1:12" ht="60">
      <c r="A10" s="2"/>
      <c r="B10" s="2" t="s">
        <v>27</v>
      </c>
      <c r="C10" s="3" t="s">
        <v>0</v>
      </c>
      <c r="D10" s="3" t="s">
        <v>8</v>
      </c>
      <c r="E10" s="3" t="s">
        <v>30</v>
      </c>
      <c r="F10" s="3" t="s">
        <v>31</v>
      </c>
      <c r="G10" s="3" t="s">
        <v>32</v>
      </c>
      <c r="H10" s="2"/>
      <c r="I10" s="2"/>
      <c r="J10" s="2"/>
      <c r="K10" s="2"/>
      <c r="L10" s="2"/>
    </row>
    <row r="11" spans="1:12">
      <c r="A11" s="2"/>
      <c r="B11" s="2"/>
      <c r="C11" s="2"/>
      <c r="D11" s="2" t="s">
        <v>4</v>
      </c>
      <c r="E11" s="2" t="s">
        <v>10</v>
      </c>
      <c r="F11" s="2" t="s">
        <v>10</v>
      </c>
      <c r="G11" s="2" t="s">
        <v>10</v>
      </c>
      <c r="H11" s="2"/>
      <c r="I11" s="2"/>
      <c r="J11" s="2"/>
      <c r="K11" s="2"/>
      <c r="L11" s="2"/>
    </row>
    <row r="12" spans="1:12" ht="15.75">
      <c r="A12" s="12" t="s">
        <v>33</v>
      </c>
      <c r="B12" s="7"/>
      <c r="C12" s="7"/>
      <c r="D12" s="7">
        <v>0</v>
      </c>
      <c r="E12" s="7">
        <v>0</v>
      </c>
      <c r="F12" s="7">
        <v>0</v>
      </c>
      <c r="G12" s="12">
        <v>0</v>
      </c>
      <c r="H12" s="7"/>
      <c r="I12" s="7"/>
      <c r="J12" s="7"/>
      <c r="K12" s="7"/>
      <c r="L12" s="7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J13"/>
  <sheetViews>
    <sheetView rightToLeft="1" topLeftCell="A10" workbookViewId="0">
      <selection activeCell="H14" sqref="H14"/>
    </sheetView>
  </sheetViews>
  <sheetFormatPr defaultRowHeight="15"/>
  <cols>
    <col min="1" max="1" width="30.5703125" customWidth="1"/>
    <col min="2" max="8" width="10.5703125" customWidth="1"/>
  </cols>
  <sheetData>
    <row r="10" spans="1:10" ht="60">
      <c r="A10" s="2"/>
      <c r="B10" s="3" t="s">
        <v>0</v>
      </c>
      <c r="C10" s="2" t="s">
        <v>27</v>
      </c>
      <c r="D10" s="2" t="s">
        <v>1</v>
      </c>
      <c r="E10" s="3" t="s">
        <v>2</v>
      </c>
      <c r="F10" s="3" t="s">
        <v>3</v>
      </c>
      <c r="G10" s="3" t="s">
        <v>8</v>
      </c>
      <c r="H10" s="3" t="s">
        <v>28</v>
      </c>
    </row>
    <row r="11" spans="1:10">
      <c r="A11" s="2"/>
      <c r="B11" s="2"/>
      <c r="C11" s="2"/>
      <c r="D11" s="2"/>
      <c r="E11" s="2"/>
      <c r="F11" s="2" t="s">
        <v>4</v>
      </c>
      <c r="G11" s="2" t="s">
        <v>4</v>
      </c>
      <c r="H11" s="2" t="s">
        <v>10</v>
      </c>
    </row>
    <row r="12" spans="1:10">
      <c r="A12" s="7"/>
      <c r="B12" s="7"/>
      <c r="C12" s="7"/>
      <c r="D12" s="7"/>
      <c r="E12" s="7"/>
      <c r="F12" s="7"/>
      <c r="G12" s="7"/>
      <c r="H12" s="7"/>
      <c r="I12" s="7"/>
      <c r="J12" s="7"/>
    </row>
    <row r="13" spans="1:10" ht="15.75">
      <c r="A13" s="12" t="s">
        <v>29</v>
      </c>
      <c r="B13" s="7"/>
      <c r="C13" s="7"/>
      <c r="D13" s="7"/>
      <c r="E13" s="7"/>
      <c r="F13" s="7"/>
      <c r="G13" s="7"/>
      <c r="H13" s="12">
        <v>0</v>
      </c>
      <c r="I13" s="7"/>
      <c r="J13" s="7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19"/>
  <sheetViews>
    <sheetView rightToLeft="1" topLeftCell="A7" workbookViewId="0">
      <selection activeCell="H26" sqref="H26"/>
    </sheetView>
  </sheetViews>
  <sheetFormatPr defaultRowHeight="15"/>
  <cols>
    <col min="1" max="1" width="30.5703125" customWidth="1"/>
    <col min="3" max="7" width="4.5703125" customWidth="1"/>
    <col min="8" max="8" width="14" customWidth="1"/>
    <col min="9" max="11" width="15.5703125" customWidth="1"/>
  </cols>
  <sheetData>
    <row r="10" spans="1:11" ht="60">
      <c r="A10" s="2"/>
      <c r="B10" s="2"/>
      <c r="C10" s="2"/>
      <c r="D10" s="2"/>
      <c r="E10" s="2"/>
      <c r="F10" s="2"/>
      <c r="G10" s="2"/>
      <c r="H10" s="2"/>
      <c r="I10" s="3" t="s">
        <v>22</v>
      </c>
      <c r="J10" s="2"/>
      <c r="K10" s="3" t="s">
        <v>23</v>
      </c>
    </row>
    <row r="11" spans="1: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ht="15.75">
      <c r="A12" s="6" t="s">
        <v>13</v>
      </c>
      <c r="B12" s="7"/>
      <c r="C12" s="7"/>
      <c r="D12" s="7"/>
      <c r="E12" s="7"/>
      <c r="F12" s="7"/>
      <c r="G12" s="7"/>
      <c r="H12" s="7"/>
      <c r="I12" s="7"/>
      <c r="J12" s="7"/>
    </row>
    <row r="13" spans="1:11">
      <c r="A13" s="8" t="s">
        <v>16</v>
      </c>
      <c r="B13" s="7"/>
      <c r="C13" s="7"/>
      <c r="D13" s="7"/>
      <c r="E13" s="7"/>
      <c r="F13" s="7"/>
      <c r="G13" s="7"/>
      <c r="H13" s="7"/>
      <c r="I13" s="7"/>
      <c r="J13" s="7"/>
    </row>
    <row r="14" spans="1:11">
      <c r="A14" s="9" t="s">
        <v>17</v>
      </c>
      <c r="B14" s="7"/>
      <c r="C14" s="7"/>
      <c r="D14" s="7"/>
      <c r="E14" s="7"/>
      <c r="F14" s="7"/>
      <c r="G14" s="7"/>
      <c r="H14" s="7"/>
      <c r="I14" s="7"/>
      <c r="J14" s="7"/>
    </row>
    <row r="15" spans="1:11">
      <c r="A15" s="7" t="s">
        <v>24</v>
      </c>
      <c r="B15" s="7">
        <v>1109644</v>
      </c>
      <c r="C15" s="7"/>
      <c r="D15" s="7"/>
      <c r="E15" s="7"/>
      <c r="F15" s="7"/>
      <c r="G15" s="7"/>
      <c r="H15" s="7"/>
      <c r="I15" s="7">
        <v>2.0099999999999998</v>
      </c>
      <c r="J15" s="7"/>
      <c r="K15">
        <v>0</v>
      </c>
    </row>
    <row r="16" spans="1:11" ht="15.75">
      <c r="A16" s="12" t="s">
        <v>25</v>
      </c>
      <c r="B16" s="7"/>
      <c r="C16" s="7"/>
      <c r="D16" s="7"/>
      <c r="E16" s="7"/>
      <c r="F16" s="7"/>
      <c r="G16" s="7"/>
      <c r="H16" s="7"/>
      <c r="I16" s="12">
        <v>2.0099999999999998</v>
      </c>
      <c r="J16" s="7"/>
      <c r="K16" s="4">
        <v>0</v>
      </c>
    </row>
    <row r="17" spans="1:11">
      <c r="A17" s="7"/>
      <c r="B17" s="7"/>
      <c r="C17" s="7"/>
      <c r="D17" s="7"/>
      <c r="E17" s="7"/>
      <c r="F17" s="7"/>
      <c r="G17" s="7"/>
      <c r="H17" s="7"/>
      <c r="I17" s="7"/>
      <c r="J17" s="7"/>
    </row>
    <row r="18" spans="1:11">
      <c r="A18" s="7"/>
      <c r="B18" s="7"/>
      <c r="C18" s="7"/>
      <c r="D18" s="7"/>
      <c r="E18" s="7"/>
      <c r="F18" s="7"/>
      <c r="G18" s="7"/>
      <c r="H18" s="7"/>
      <c r="I18" s="7"/>
      <c r="J18" s="7"/>
    </row>
    <row r="19" spans="1:11" ht="15.75">
      <c r="A19" s="12" t="s">
        <v>26</v>
      </c>
      <c r="B19" s="7"/>
      <c r="C19" s="7"/>
      <c r="D19" s="7"/>
      <c r="E19" s="7"/>
      <c r="F19" s="7"/>
      <c r="G19" s="7"/>
      <c r="H19" s="7"/>
      <c r="I19" s="12">
        <f>I16</f>
        <v>2.0099999999999998</v>
      </c>
      <c r="J19" s="7"/>
      <c r="K19" s="4">
        <f>K16</f>
        <v>0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0:K22"/>
  <sheetViews>
    <sheetView rightToLeft="1" topLeftCell="A7" workbookViewId="0">
      <selection activeCell="D22" sqref="D22"/>
    </sheetView>
  </sheetViews>
  <sheetFormatPr defaultRowHeight="15"/>
  <cols>
    <col min="1" max="1" width="48.140625" bestFit="1" customWidth="1"/>
  </cols>
  <sheetData>
    <row r="10" spans="1:11" ht="90">
      <c r="A10" s="2"/>
      <c r="B10" s="3" t="s">
        <v>0</v>
      </c>
      <c r="C10" s="2" t="s">
        <v>1</v>
      </c>
      <c r="D10" s="3" t="s">
        <v>2</v>
      </c>
      <c r="E10" s="3" t="s">
        <v>3</v>
      </c>
      <c r="F10" s="2" t="s">
        <v>5</v>
      </c>
      <c r="G10" s="3" t="s">
        <v>7</v>
      </c>
      <c r="H10" s="3" t="s">
        <v>8</v>
      </c>
      <c r="I10" s="3" t="s">
        <v>9</v>
      </c>
      <c r="J10" s="3" t="s">
        <v>11</v>
      </c>
      <c r="K10" s="2"/>
    </row>
    <row r="11" spans="1:11">
      <c r="A11" s="2"/>
      <c r="B11" s="2"/>
      <c r="C11" s="2"/>
      <c r="D11" s="2"/>
      <c r="E11" s="2" t="s">
        <v>4</v>
      </c>
      <c r="F11" s="2" t="s">
        <v>6</v>
      </c>
      <c r="G11" s="2" t="s">
        <v>4</v>
      </c>
      <c r="H11" s="2" t="s">
        <v>4</v>
      </c>
      <c r="I11" s="2" t="s">
        <v>10</v>
      </c>
      <c r="J11" s="2" t="s">
        <v>4</v>
      </c>
      <c r="K11" s="2"/>
    </row>
    <row r="12" spans="1:11">
      <c r="A12" s="7"/>
      <c r="B12" s="7"/>
      <c r="C12" s="7"/>
      <c r="D12" s="7"/>
      <c r="E12" s="7"/>
      <c r="F12" s="7"/>
      <c r="G12" s="7"/>
      <c r="H12" s="7"/>
      <c r="I12" s="7"/>
      <c r="J12" s="7"/>
    </row>
    <row r="13" spans="1:11" ht="15.75">
      <c r="A13" s="6" t="s">
        <v>13</v>
      </c>
      <c r="B13" s="7"/>
      <c r="C13" s="7"/>
      <c r="D13" s="7"/>
      <c r="E13" s="7"/>
      <c r="F13" s="7"/>
      <c r="G13" s="7"/>
      <c r="H13" s="7"/>
      <c r="I13" s="7"/>
      <c r="J13" s="7"/>
    </row>
    <row r="14" spans="1:11">
      <c r="A14" s="8" t="s">
        <v>16</v>
      </c>
      <c r="B14" s="7"/>
      <c r="C14" s="7"/>
      <c r="D14" s="7"/>
      <c r="E14" s="7"/>
      <c r="F14" s="7"/>
      <c r="G14" s="7"/>
      <c r="H14" s="7"/>
      <c r="I14" s="7"/>
      <c r="J14" s="7"/>
    </row>
    <row r="15" spans="1:11">
      <c r="A15" s="9" t="s">
        <v>17</v>
      </c>
      <c r="B15" s="7"/>
      <c r="C15" s="7"/>
      <c r="D15" s="7"/>
      <c r="E15" s="7"/>
      <c r="F15" s="7"/>
      <c r="G15" s="7"/>
      <c r="H15" s="7"/>
      <c r="I15" s="7"/>
      <c r="J15" s="7"/>
    </row>
    <row r="16" spans="1:11">
      <c r="A16" s="7" t="s">
        <v>18</v>
      </c>
      <c r="B16" s="7" t="s">
        <v>14</v>
      </c>
      <c r="C16" s="7" t="s">
        <v>15</v>
      </c>
      <c r="D16" s="7" t="s">
        <v>12</v>
      </c>
      <c r="E16" s="7">
        <v>0</v>
      </c>
      <c r="F16" s="7">
        <v>0</v>
      </c>
      <c r="G16" s="7">
        <v>0</v>
      </c>
      <c r="H16" s="7">
        <v>0.56000000000000005</v>
      </c>
      <c r="I16" s="10">
        <v>1384.73</v>
      </c>
      <c r="J16" s="7">
        <v>0.03</v>
      </c>
    </row>
    <row r="17" spans="1:10">
      <c r="A17" s="8" t="s">
        <v>19</v>
      </c>
      <c r="B17" s="7"/>
      <c r="C17" s="7"/>
      <c r="D17" s="7"/>
      <c r="E17" s="7"/>
      <c r="F17" s="7"/>
      <c r="G17" s="7"/>
      <c r="H17" s="7"/>
      <c r="I17" s="11">
        <v>1384.73</v>
      </c>
      <c r="J17" s="8">
        <v>0.03</v>
      </c>
    </row>
    <row r="18" spans="1:10">
      <c r="A18" s="7"/>
      <c r="B18" s="7"/>
      <c r="C18" s="7"/>
      <c r="D18" s="7"/>
      <c r="E18" s="7"/>
      <c r="F18" s="7"/>
      <c r="G18" s="7"/>
      <c r="H18" s="7"/>
      <c r="I18" s="7"/>
      <c r="J18" s="7"/>
    </row>
    <row r="19" spans="1:10" ht="15.75">
      <c r="A19" s="12" t="s">
        <v>20</v>
      </c>
      <c r="B19" s="7"/>
      <c r="C19" s="7"/>
      <c r="D19" s="7"/>
      <c r="E19" s="7"/>
      <c r="F19" s="7"/>
      <c r="G19" s="7"/>
      <c r="H19" s="7"/>
      <c r="I19" s="13">
        <v>1384.73</v>
      </c>
      <c r="J19" s="12">
        <v>0.03</v>
      </c>
    </row>
    <row r="20" spans="1:10">
      <c r="A20" s="7"/>
      <c r="B20" s="7"/>
      <c r="C20" s="7"/>
      <c r="D20" s="7"/>
      <c r="E20" s="7"/>
      <c r="F20" s="7"/>
      <c r="G20" s="7"/>
      <c r="H20" s="7"/>
      <c r="I20" s="7"/>
      <c r="J20" s="7"/>
    </row>
    <row r="21" spans="1:10">
      <c r="A21" s="7"/>
      <c r="B21" s="7"/>
      <c r="C21" s="7"/>
      <c r="D21" s="7"/>
      <c r="E21" s="7"/>
      <c r="F21" s="7"/>
      <c r="G21" s="7"/>
      <c r="H21" s="7"/>
      <c r="I21" s="7"/>
      <c r="J21" s="7"/>
    </row>
    <row r="22" spans="1:10" ht="15.75">
      <c r="A22" s="12" t="s">
        <v>21</v>
      </c>
      <c r="B22" s="7"/>
      <c r="C22" s="7"/>
      <c r="D22" s="7"/>
      <c r="E22" s="7"/>
      <c r="F22" s="7"/>
      <c r="G22" s="7"/>
      <c r="H22" s="7"/>
      <c r="I22" s="13">
        <v>1384.73</v>
      </c>
      <c r="J22" s="12">
        <v>0.03</v>
      </c>
    </row>
  </sheetData>
  <pageMargins left="0.70866141732283472" right="0.70866141732283472" top="0.74803149606299213" bottom="0.74803149606299213" header="0.31496062992125984" footer="0.31496062992125984"/>
  <pageSetup paperSize="9" scale="8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6</vt:i4>
      </vt:variant>
      <vt:variant>
        <vt:lpstr>טווחים בעלי שם</vt:lpstr>
      </vt:variant>
      <vt:variant>
        <vt:i4>1</vt:i4>
      </vt:variant>
    </vt:vector>
  </HeadingPairs>
  <TitlesOfParts>
    <vt:vector size="7" baseType="lpstr">
      <vt:lpstr>נספח 1</vt:lpstr>
      <vt:lpstr>נספח 4</vt:lpstr>
      <vt:lpstr>נספח 3ג</vt:lpstr>
      <vt:lpstr>נספח 3ב</vt:lpstr>
      <vt:lpstr>נספח 3א</vt:lpstr>
      <vt:lpstr>נספח 2</vt:lpstr>
      <vt:lpstr>'נספח 2'!WPrint_Area_W</vt:lpstr>
    </vt:vector>
  </TitlesOfParts>
  <Company>Phoenix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usf11643</dc:creator>
  <cp:lastModifiedBy>נירה חי</cp:lastModifiedBy>
  <cp:lastPrinted>2012-08-30T07:56:56Z</cp:lastPrinted>
  <dcterms:created xsi:type="dcterms:W3CDTF">2012-08-12T08:45:54Z</dcterms:created>
  <dcterms:modified xsi:type="dcterms:W3CDTF">2012-08-30T08:11:15Z</dcterms:modified>
</cp:coreProperties>
</file>